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8680" yWindow="-60" windowWidth="29040" windowHeight="15660" firstSheet="3" activeTab="5"/>
  </bookViews>
  <sheets>
    <sheet name="9 класс" sheetId="1" state="hidden" r:id="rId1"/>
    <sheet name="10 класс" sheetId="2" state="hidden" r:id="rId2"/>
    <sheet name="11 класс" sheetId="3" state="hidden" r:id="rId3"/>
    <sheet name="5 класс" sheetId="58" r:id="rId4"/>
    <sheet name="6 класс" sheetId="59" r:id="rId5"/>
    <sheet name="7 класс" sheetId="60" r:id="rId6"/>
    <sheet name="8 класс" sheetId="61" r:id="rId7"/>
    <sheet name="9 класс " sheetId="62" r:id="rId8"/>
    <sheet name="10 класс." sheetId="64" r:id="rId9"/>
    <sheet name="11 класс " sheetId="66" r:id="rId10"/>
  </sheets>
  <externalReferences>
    <externalReference r:id="rId11"/>
  </externalReferences>
  <definedNames>
    <definedName name="_xlnm._FilterDatabase" localSheetId="8" hidden="1">'10 класс.'!$A$11:$F$52</definedName>
    <definedName name="_xlnm._FilterDatabase" localSheetId="9" hidden="1">'11 класс '!$A$11:$F$27</definedName>
    <definedName name="_xlnm._FilterDatabase" localSheetId="3" hidden="1">'5 класс'!$A$12:$F$39</definedName>
    <definedName name="_xlnm._FilterDatabase" localSheetId="4" hidden="1">'6 класс'!$A$11:$F$59</definedName>
    <definedName name="_xlnm._FilterDatabase" localSheetId="5" hidden="1">'7 класс'!$A$11:$F$63</definedName>
    <definedName name="_xlnm._FilterDatabase" localSheetId="6" hidden="1">'8 класс'!$A$11:$F$112</definedName>
    <definedName name="_xlnm._FilterDatabase" localSheetId="0" hidden="1">'9 класс'!$A$2:$E$49</definedName>
    <definedName name="_xlnm._FilterDatabase" localSheetId="7" hidden="1">'9 класс '!$A$11:$F$74</definedName>
    <definedName name="_xlnm.Print_Area" localSheetId="8">'10 класс.'!$A$1:$G$52</definedName>
    <definedName name="_xlnm.Print_Area" localSheetId="9">'11 класс '!$A$1:$G$27</definedName>
    <definedName name="_xlnm.Print_Area" localSheetId="3">'5 класс'!$A$1:$G$39</definedName>
    <definedName name="_xlnm.Print_Area" localSheetId="4">'6 класс'!$A$1:$G$59</definedName>
    <definedName name="_xlnm.Print_Area" localSheetId="5">'7 класс'!$A$1:$G$63</definedName>
    <definedName name="_xlnm.Print_Area" localSheetId="6">'8 класс'!$A$1:$G$113</definedName>
    <definedName name="_xlnm.Print_Area" localSheetId="7">'9 класс '!$A$1:$G$74</definedName>
  </definedNames>
  <calcPr calcId="144525"/>
</workbook>
</file>

<file path=xl/calcChain.xml><?xml version="1.0" encoding="utf-8"?>
<calcChain xmlns="http://schemas.openxmlformats.org/spreadsheetml/2006/main">
  <c r="F13" i="61" l="1"/>
  <c r="F14" i="61"/>
  <c r="F15" i="61"/>
  <c r="F16" i="61"/>
  <c r="F17" i="61"/>
  <c r="F18" i="61"/>
  <c r="F19" i="61"/>
  <c r="F20" i="61"/>
  <c r="F21" i="61"/>
  <c r="F22" i="61"/>
  <c r="F23" i="61"/>
  <c r="F24" i="61"/>
  <c r="F25" i="61"/>
  <c r="F26" i="61"/>
  <c r="F27" i="61"/>
  <c r="F28" i="61"/>
  <c r="F29" i="61"/>
  <c r="F30" i="61"/>
  <c r="F31" i="61"/>
  <c r="F32" i="61"/>
  <c r="F33" i="61"/>
  <c r="F34" i="61"/>
  <c r="F35" i="61"/>
  <c r="F36" i="61"/>
  <c r="F37" i="61"/>
  <c r="F38" i="61"/>
  <c r="F39" i="61"/>
  <c r="F40" i="61"/>
  <c r="F41" i="61"/>
  <c r="F42" i="61"/>
  <c r="F43" i="61"/>
  <c r="F44" i="61"/>
  <c r="F45" i="61"/>
  <c r="F46" i="61"/>
  <c r="F47" i="61"/>
  <c r="F48" i="61"/>
  <c r="F49" i="61"/>
  <c r="F50" i="61"/>
  <c r="F51" i="61"/>
  <c r="F52" i="61"/>
  <c r="F53" i="61"/>
  <c r="F54" i="61"/>
  <c r="F55" i="61"/>
  <c r="F56" i="61"/>
  <c r="F57" i="61"/>
  <c r="F58" i="61"/>
  <c r="F59" i="61"/>
  <c r="F60" i="61"/>
  <c r="F61" i="61"/>
  <c r="F62" i="61"/>
  <c r="F63" i="61"/>
  <c r="F64" i="61"/>
  <c r="F65" i="61"/>
  <c r="F66" i="61"/>
  <c r="F67" i="61"/>
  <c r="F68" i="61"/>
  <c r="F69" i="61"/>
  <c r="F70" i="61"/>
  <c r="F71" i="61"/>
  <c r="F72" i="61"/>
  <c r="F73" i="61"/>
  <c r="F74" i="61"/>
  <c r="F75" i="61"/>
  <c r="F76" i="61"/>
  <c r="F77" i="61"/>
  <c r="F78" i="61"/>
  <c r="F79" i="61"/>
  <c r="F80" i="61"/>
  <c r="F81" i="61"/>
  <c r="F82" i="61"/>
  <c r="F83" i="61"/>
  <c r="F84" i="61"/>
  <c r="F85" i="61"/>
  <c r="F86" i="61"/>
  <c r="F87" i="61"/>
  <c r="F88" i="61"/>
  <c r="F89" i="61"/>
  <c r="F90" i="61"/>
  <c r="F91" i="61"/>
  <c r="F92" i="61"/>
  <c r="F93" i="61"/>
  <c r="F94" i="61"/>
  <c r="F95" i="61"/>
  <c r="F96" i="61"/>
  <c r="F97" i="61"/>
  <c r="F98" i="61"/>
  <c r="F99" i="61"/>
  <c r="F100" i="61"/>
  <c r="F101" i="61"/>
  <c r="F102" i="61"/>
  <c r="F103" i="61"/>
  <c r="F104" i="61"/>
  <c r="F105" i="61"/>
  <c r="F106" i="61"/>
  <c r="F107" i="61"/>
  <c r="F108" i="61"/>
  <c r="F109" i="61"/>
  <c r="F110" i="61"/>
  <c r="F111" i="61"/>
  <c r="F112" i="61"/>
  <c r="F45" i="60"/>
  <c r="F46" i="60"/>
  <c r="F47" i="60"/>
  <c r="F48" i="60"/>
  <c r="F49" i="60"/>
  <c r="F50" i="60"/>
  <c r="F51" i="60"/>
  <c r="F52" i="60"/>
  <c r="F53" i="60"/>
  <c r="F54" i="60"/>
  <c r="F55" i="60"/>
  <c r="F56" i="60"/>
  <c r="F57" i="60"/>
  <c r="F58" i="60"/>
  <c r="F59" i="60"/>
  <c r="F60" i="60"/>
  <c r="F61" i="60"/>
  <c r="F62" i="60"/>
  <c r="F63" i="60"/>
  <c r="F30" i="60"/>
  <c r="F31" i="60"/>
  <c r="F32" i="60"/>
  <c r="F33" i="60"/>
  <c r="F34" i="60"/>
  <c r="F35" i="60"/>
  <c r="F36" i="60"/>
  <c r="F37" i="60"/>
  <c r="F38" i="60"/>
  <c r="F39" i="60"/>
  <c r="F40" i="60"/>
  <c r="F41" i="60"/>
  <c r="F42" i="60"/>
  <c r="F43" i="60"/>
  <c r="F44" i="60"/>
  <c r="F13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F12" i="61" l="1"/>
  <c r="F16" i="58"/>
  <c r="F19" i="58"/>
  <c r="F31" i="58"/>
  <c r="F38" i="58"/>
  <c r="F14" i="58"/>
  <c r="F34" i="58"/>
  <c r="F27" i="66" l="1"/>
  <c r="F22" i="66"/>
  <c r="F21" i="66"/>
  <c r="F17" i="66"/>
  <c r="F52" i="64"/>
  <c r="F36" i="64"/>
  <c r="F37" i="64"/>
  <c r="F39" i="64"/>
  <c r="F40" i="64"/>
  <c r="F41" i="64"/>
  <c r="F43" i="64"/>
  <c r="F44" i="64"/>
  <c r="F45" i="64"/>
  <c r="F46" i="64"/>
  <c r="F48" i="64"/>
  <c r="F49" i="64"/>
  <c r="F50" i="64"/>
  <c r="F51" i="64"/>
  <c r="F19" i="64"/>
  <c r="F42" i="64"/>
  <c r="F12" i="64"/>
  <c r="F14" i="64"/>
  <c r="F15" i="64"/>
  <c r="F20" i="64"/>
  <c r="F23" i="64"/>
  <c r="F26" i="64"/>
  <c r="F28" i="64"/>
  <c r="F30" i="64"/>
  <c r="F31" i="64"/>
  <c r="F33" i="64"/>
  <c r="F35" i="64"/>
  <c r="F17" i="64"/>
  <c r="F18" i="64"/>
  <c r="F21" i="64"/>
  <c r="F22" i="64"/>
  <c r="F24" i="64"/>
  <c r="F25" i="64"/>
  <c r="F27" i="64"/>
  <c r="F32" i="64"/>
  <c r="F34" i="64"/>
  <c r="F38" i="64"/>
  <c r="F47" i="64"/>
  <c r="F29" i="64"/>
  <c r="F13" i="64"/>
  <c r="F47" i="62"/>
  <c r="F51" i="62"/>
  <c r="F52" i="62"/>
  <c r="F65" i="62"/>
  <c r="F24" i="62"/>
  <c r="F46" i="62"/>
  <c r="F16" i="62"/>
  <c r="F18" i="62"/>
  <c r="F19" i="62"/>
  <c r="F25" i="62"/>
  <c r="F28" i="62"/>
  <c r="F29" i="62"/>
  <c r="F30" i="62"/>
  <c r="F33" i="62"/>
  <c r="F34" i="62"/>
  <c r="F62" i="62"/>
  <c r="F63" i="62"/>
  <c r="F64" i="62"/>
  <c r="F66" i="62"/>
  <c r="F67" i="62"/>
  <c r="F68" i="62"/>
  <c r="F69" i="62"/>
  <c r="F70" i="62"/>
  <c r="F71" i="62"/>
  <c r="F72" i="62"/>
  <c r="F73" i="62"/>
  <c r="F74" i="62"/>
  <c r="F38" i="62"/>
  <c r="F41" i="62"/>
  <c r="F42" i="62"/>
  <c r="F43" i="62"/>
  <c r="F44" i="62"/>
  <c r="F45" i="62"/>
  <c r="F50" i="62"/>
  <c r="F56" i="62"/>
  <c r="F57" i="62"/>
  <c r="F58" i="62"/>
  <c r="F59" i="62"/>
  <c r="F60" i="62"/>
  <c r="F61" i="62"/>
  <c r="F15" i="62"/>
  <c r="F20" i="62"/>
  <c r="F27" i="62"/>
  <c r="F31" i="62"/>
  <c r="F32" i="62"/>
  <c r="F37" i="62"/>
  <c r="F13" i="62"/>
  <c r="F14" i="62"/>
  <c r="F23" i="62"/>
  <c r="F26" i="62"/>
  <c r="F49" i="62"/>
  <c r="F55" i="62"/>
  <c r="F22" i="62"/>
  <c r="F53" i="62"/>
  <c r="F54" i="62"/>
  <c r="F40" i="62"/>
  <c r="F48" i="62"/>
  <c r="F39" i="62"/>
  <c r="F36" i="62"/>
  <c r="F35" i="62"/>
  <c r="F17" i="62"/>
  <c r="F21" i="62"/>
  <c r="F54" i="59"/>
  <c r="F56" i="59"/>
  <c r="F58" i="59"/>
  <c r="F59" i="59"/>
  <c r="F21" i="59"/>
  <c r="F48" i="59"/>
  <c r="F39" i="59"/>
  <c r="F41" i="59"/>
  <c r="F45" i="59"/>
  <c r="F46" i="59"/>
  <c r="F47" i="59"/>
  <c r="F50" i="59"/>
  <c r="F51" i="59"/>
  <c r="F52" i="59"/>
  <c r="F53" i="59"/>
  <c r="F55" i="59"/>
  <c r="F32" i="59"/>
  <c r="F15" i="59"/>
  <c r="F17" i="59"/>
  <c r="F22" i="59"/>
  <c r="F23" i="59"/>
  <c r="F33" i="59"/>
  <c r="F34" i="59"/>
  <c r="F35" i="59"/>
  <c r="F36" i="59"/>
  <c r="F37" i="59"/>
  <c r="F38" i="59"/>
  <c r="F27" i="59"/>
  <c r="F57" i="59"/>
  <c r="F13" i="59"/>
  <c r="F14" i="59"/>
  <c r="F18" i="59"/>
  <c r="F26" i="59"/>
  <c r="F19" i="59"/>
  <c r="F20" i="59"/>
  <c r="F24" i="59"/>
  <c r="F25" i="59"/>
  <c r="F28" i="59"/>
  <c r="F29" i="59"/>
  <c r="F30" i="59"/>
  <c r="F31" i="59"/>
  <c r="F40" i="59"/>
  <c r="F42" i="59"/>
  <c r="F43" i="59"/>
  <c r="F44" i="59"/>
  <c r="F49" i="59"/>
  <c r="F16" i="59"/>
  <c r="F18" i="58" l="1"/>
  <c r="F20" i="58" l="1"/>
  <c r="F21" i="58"/>
  <c r="F23" i="58"/>
  <c r="F32" i="58"/>
  <c r="F35" i="58"/>
  <c r="F36" i="58"/>
  <c r="F37" i="58"/>
  <c r="F39" i="58"/>
  <c r="F33" i="58"/>
  <c r="F15" i="58"/>
  <c r="F17" i="58"/>
  <c r="F22" i="58"/>
  <c r="F24" i="58"/>
  <c r="F25" i="58"/>
  <c r="F26" i="58"/>
  <c r="F27" i="58"/>
  <c r="F28" i="58"/>
  <c r="F29" i="58"/>
  <c r="F30" i="58"/>
  <c r="F24" i="66"/>
  <c r="F19" i="66"/>
  <c r="F18" i="66"/>
  <c r="F14" i="66"/>
  <c r="F12" i="66"/>
  <c r="F26" i="66"/>
  <c r="F25" i="66"/>
  <c r="F23" i="66"/>
  <c r="F20" i="66"/>
  <c r="F16" i="66"/>
  <c r="F15" i="66"/>
  <c r="D21" i="58" l="1"/>
  <c r="C19" i="59" l="1"/>
  <c r="C20" i="59"/>
  <c r="C24" i="59"/>
  <c r="C25" i="59"/>
  <c r="C28" i="59"/>
  <c r="C29" i="59"/>
  <c r="C30" i="59"/>
  <c r="C31" i="59"/>
  <c r="C40" i="59"/>
  <c r="C42" i="59"/>
  <c r="C43" i="59"/>
  <c r="C44" i="59"/>
  <c r="C49" i="59"/>
  <c r="C12" i="59"/>
  <c r="C13" i="60"/>
  <c r="C15" i="60"/>
  <c r="C18" i="60"/>
  <c r="C24" i="60"/>
  <c r="C26" i="60"/>
  <c r="C27" i="60"/>
  <c r="C28" i="60"/>
  <c r="C29" i="60"/>
  <c r="C32" i="60"/>
  <c r="C33" i="60"/>
  <c r="C37" i="60"/>
  <c r="C38" i="60"/>
  <c r="C47" i="60"/>
  <c r="C50" i="60"/>
  <c r="C54" i="60"/>
  <c r="C55" i="60"/>
  <c r="C12" i="60"/>
  <c r="C17" i="61"/>
  <c r="C18" i="61"/>
  <c r="C21" i="61"/>
  <c r="C38" i="61"/>
  <c r="C42" i="61"/>
  <c r="C43" i="61"/>
  <c r="C49" i="61"/>
  <c r="C50" i="61"/>
  <c r="C51" i="61"/>
  <c r="C56" i="61"/>
  <c r="C57" i="61"/>
  <c r="C62" i="61"/>
  <c r="C67" i="61"/>
  <c r="C76" i="61"/>
  <c r="C82" i="61"/>
  <c r="C86" i="61"/>
  <c r="C88" i="61"/>
  <c r="C89" i="61"/>
  <c r="C90" i="61"/>
  <c r="C91" i="61"/>
  <c r="C102" i="61"/>
  <c r="C105" i="61"/>
  <c r="C107" i="61"/>
  <c r="C108" i="61"/>
  <c r="C111" i="61"/>
  <c r="C13" i="61"/>
  <c r="C17" i="62"/>
  <c r="C21" i="62"/>
  <c r="C35" i="62"/>
  <c r="C36" i="62"/>
  <c r="C39" i="62"/>
  <c r="C40" i="62"/>
  <c r="C48" i="62"/>
  <c r="C53" i="62"/>
  <c r="C54" i="62"/>
  <c r="C12" i="62"/>
  <c r="C17" i="64"/>
  <c r="C18" i="64"/>
  <c r="C21" i="64"/>
  <c r="C22" i="64"/>
  <c r="C24" i="64"/>
  <c r="C25" i="64"/>
  <c r="C27" i="64"/>
  <c r="C32" i="64"/>
  <c r="C34" i="64"/>
  <c r="C38" i="64"/>
  <c r="C47" i="64"/>
  <c r="C16" i="64"/>
  <c r="C13" i="66"/>
  <c r="C15" i="66"/>
  <c r="C16" i="66"/>
  <c r="C20" i="66"/>
  <c r="C23" i="66"/>
  <c r="C25" i="66"/>
  <c r="F13" i="66" l="1"/>
  <c r="F16" i="64"/>
  <c r="F12" i="62"/>
  <c r="F12" i="60"/>
  <c r="F12" i="59"/>
  <c r="F13" i="58"/>
</calcChain>
</file>

<file path=xl/sharedStrings.xml><?xml version="1.0" encoding="utf-8"?>
<sst xmlns="http://schemas.openxmlformats.org/spreadsheetml/2006/main" count="1496" uniqueCount="452">
  <si>
    <t>ФИО (полностью)</t>
  </si>
  <si>
    <t>Класс</t>
  </si>
  <si>
    <t>Количество набранных баллов</t>
  </si>
  <si>
    <t>Процент выполнения</t>
  </si>
  <si>
    <t>Муниципальное образование</t>
  </si>
  <si>
    <t>№ п/п</t>
  </si>
  <si>
    <t xml:space="preserve"> Максимальный балл:</t>
  </si>
  <si>
    <t>Комментарии к заполнению таблицы результатов:</t>
  </si>
  <si>
    <t>4. В страничном режиме Excel (Вид - Страничный режим) необходимо вручную (с помощью мыши) увеличивать область печати.</t>
  </si>
  <si>
    <t>3. Вы можете свободно добавлять/удалять строки в таблице, нумерацию по порядку при этом необходимо поддерживать вручную.</t>
  </si>
  <si>
    <t xml:space="preserve">2. При указании максимального балла в поле F4 процент выполнения считается автоматически </t>
  </si>
  <si>
    <t>(при условии сохранения формул в ячейках F7-F31 и далее).</t>
  </si>
  <si>
    <t>Образовательная организация  (полностью)</t>
  </si>
  <si>
    <t>гор. Нягань</t>
  </si>
  <si>
    <t>Статус участника (победитель, призёр, участник)</t>
  </si>
  <si>
    <t>победитель</t>
  </si>
  <si>
    <t>участник</t>
  </si>
  <si>
    <t>Дата проведения</t>
  </si>
  <si>
    <t>Рейтинг (протокол) результатов участников школьного этапа всероссийской олимпиады школьников в 2025-2026 учебном году</t>
  </si>
  <si>
    <t>1. Для каждого класса (4,5,6,7,8, 9, 10, 11) заполняется отдельный лист Excel.</t>
  </si>
  <si>
    <t>Уровень сложности задания: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</si>
  <si>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</si>
  <si>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</si>
  <si>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</si>
  <si>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</si>
  <si>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</si>
  <si>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</si>
  <si>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</si>
  <si>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География</t>
  </si>
  <si>
    <t>Муниципальное автономное общеобразовательное учреждение города Нягани "Гимназия"</t>
  </si>
  <si>
    <t>Коробчук Вадим Иванович</t>
  </si>
  <si>
    <t>Краснолуцкая Ольга Владимировна</t>
  </si>
  <si>
    <t>Николаева Вероника Витальевна</t>
  </si>
  <si>
    <t>Велиева Ясмин Бахтияр Гызы</t>
  </si>
  <si>
    <t>Калинин Владислав Владимирович</t>
  </si>
  <si>
    <t>Мухаметдинов Артур Ильдарович</t>
  </si>
  <si>
    <t>Остроухов Тимофей Денисович</t>
  </si>
  <si>
    <t>Сабирова Маргарита Сергеевна</t>
  </si>
  <si>
    <t>Хасанова Сафина Азатовна</t>
  </si>
  <si>
    <t>Шепелев Тимофей Юрьевич</t>
  </si>
  <si>
    <t>Мовлаева Земфира Джахангир Кызы</t>
  </si>
  <si>
    <t>Шпак Егор Сергеевич</t>
  </si>
  <si>
    <t>Захлевная Екатерина Александровна</t>
  </si>
  <si>
    <t xml:space="preserve">победитель </t>
  </si>
  <si>
    <t>призер</t>
  </si>
  <si>
    <t>Мустафин Тимур Рустэмович</t>
  </si>
  <si>
    <t>Ахмедова Ева Арсеновна</t>
  </si>
  <si>
    <t>Марков Владимир Александрович</t>
  </si>
  <si>
    <t>Плетнев Михаил Романович</t>
  </si>
  <si>
    <t>Фрезе Егор Вадимович</t>
  </si>
  <si>
    <t>Чеснокова Мария Алексеевна</t>
  </si>
  <si>
    <t>Бацановский Гордей Константинович</t>
  </si>
  <si>
    <t>Коняев Глеб Олегович</t>
  </si>
  <si>
    <t>Хасанова Гульназ Азатовна</t>
  </si>
  <si>
    <t>Голодникова Вероника Андреевна</t>
  </si>
  <si>
    <t>Рангаев Павел Ярославович</t>
  </si>
  <si>
    <t>Денисов Илья Игоревич</t>
  </si>
  <si>
    <t>Исломова Ойшамох Мирмахмадовна</t>
  </si>
  <si>
    <t>Мальцев Михаил Юрьевич</t>
  </si>
  <si>
    <t>Алферова Анна Андреевна</t>
  </si>
  <si>
    <t>Исаева Элина Дабадиевна</t>
  </si>
  <si>
    <t>Петухова Анна Алексеевна</t>
  </si>
  <si>
    <t>Юлдашев Абдулла Бахтиёржонович</t>
  </si>
  <si>
    <t>Зарипова Элина Дамировна</t>
  </si>
  <si>
    <t>Кочетова Кира Александровна</t>
  </si>
  <si>
    <t>Мышкина Злата Альбертовна</t>
  </si>
  <si>
    <t>Плетнева Екатерина Романовна</t>
  </si>
  <si>
    <t>Ситдиков Самат Ирекович</t>
  </si>
  <si>
    <t>Хаматшина Маргарита Олеговна</t>
  </si>
  <si>
    <t>Чернышова Екатерина Сергеевна</t>
  </si>
  <si>
    <t>Кармашов Алдар Витальевич</t>
  </si>
  <si>
    <t>Ковязина Василиса Алексеевна</t>
  </si>
  <si>
    <t>Малюгин Александр Витальевич</t>
  </si>
  <si>
    <t>Павловский Филарет Михайлович</t>
  </si>
  <si>
    <t>Николаев Иван Георгиевич</t>
  </si>
  <si>
    <t>Малышкина Анастасия Тимофеевна</t>
  </si>
  <si>
    <t>Ахмадиева Дарья Вадимовна</t>
  </si>
  <si>
    <t>Витязева Полина Андреевна</t>
  </si>
  <si>
    <t>Ибрагимова Арина Родионовна</t>
  </si>
  <si>
    <t>Николаева Юлиана Вячеславовна</t>
  </si>
  <si>
    <t>Стороженко Лада Дмитриевна</t>
  </si>
  <si>
    <t>Суздалова Ульяна Евгеньевна</t>
  </si>
  <si>
    <t>Авдюхин Рафаэль Владимирович</t>
  </si>
  <si>
    <t>Гладков Илья Сергеевич</t>
  </si>
  <si>
    <t>Голдаков Семён Иванович</t>
  </si>
  <si>
    <t>Корольчук Александр Михайлович</t>
  </si>
  <si>
    <t>Короткова Александра Алексеевна</t>
  </si>
  <si>
    <t>Никонов Глеб Сергеевич</t>
  </si>
  <si>
    <t>Агзамов Радмир Маратович</t>
  </si>
  <si>
    <t>Аминев Георгий Александрович</t>
  </si>
  <si>
    <t>Анфиногентова Алеся Анатольевна</t>
  </si>
  <si>
    <t>Журавлев Глеб Алексеевич</t>
  </si>
  <si>
    <t>Потапова Алиса Алексеевна</t>
  </si>
  <si>
    <t>Шодиев Мардонбек Улугбекович</t>
  </si>
  <si>
    <t>Непкин Кирилл Александрович</t>
  </si>
  <si>
    <t>Баклыкова Маргарита Игоревна</t>
  </si>
  <si>
    <t>Гилёв Глеб Олегович</t>
  </si>
  <si>
    <t>Диев Глеб Евгеньевич</t>
  </si>
  <si>
    <t>Ен Максим Юрьевич</t>
  </si>
  <si>
    <t>Рябкова Мирослава Николаевна</t>
  </si>
  <si>
    <t>Жигалов Лев Евгеньевич</t>
  </si>
  <si>
    <t>Утин Менассие Александрович</t>
  </si>
  <si>
    <t>Гусейнов Батыр Баташевич</t>
  </si>
  <si>
    <t>Самохвалов Иван Андреевич</t>
  </si>
  <si>
    <t>Эфендиев Рустам Гасанович</t>
  </si>
  <si>
    <t>Баров Ярослав Сергеевич</t>
  </si>
  <si>
    <t>Ерёмина Екатерина Максимовна</t>
  </si>
  <si>
    <t>Еристов Никита Сергеевич</t>
  </si>
  <si>
    <t>Ермилов Тимофей Дмитриевич</t>
  </si>
  <si>
    <t>Ладыгин Илья Максимович</t>
  </si>
  <si>
    <t>Пылаева Анна Алексеевна</t>
  </si>
  <si>
    <t>Юровская Алена Юрьевна</t>
  </si>
  <si>
    <t>Михайлов Дамир Александрович</t>
  </si>
  <si>
    <t>Амаева Эвелина Валерьевна</t>
  </si>
  <si>
    <t>Анисимова Маргарита Викторовна</t>
  </si>
  <si>
    <t>Биданец Анастасия Руслановна</t>
  </si>
  <si>
    <t>Долгий Екатерина Вячеславовна</t>
  </si>
  <si>
    <t>Кулишева Анна Викторовна</t>
  </si>
  <si>
    <t>Мухин Никита Юрьевич</t>
  </si>
  <si>
    <t>Новикова Элона Романовна</t>
  </si>
  <si>
    <t>Солихов Сипехр Фирузович</t>
  </si>
  <si>
    <t>Хайбуллина Лейла Эмилевна</t>
  </si>
  <si>
    <t>Ахмадиева Софья Вадимовна</t>
  </si>
  <si>
    <t>Голобоков Сергей Максимович</t>
  </si>
  <si>
    <t>Гарипов Тимур Рамилевич</t>
  </si>
  <si>
    <t>Игуменьщев Александр Павлович</t>
  </si>
  <si>
    <t>Крапивин Лев Александрович</t>
  </si>
  <si>
    <t>Судаков Авдей Сергеевич</t>
  </si>
  <si>
    <t>Царенков Георгий Александрович</t>
  </si>
  <si>
    <t>Куковеров Сергей Александрович</t>
  </si>
  <si>
    <t>5а</t>
  </si>
  <si>
    <t xml:space="preserve">                                                                                                                                          Предмет:</t>
  </si>
  <si>
    <t>Жижко Михаил Валентинович</t>
  </si>
  <si>
    <t>6д</t>
  </si>
  <si>
    <t>Муниципальное автономное общеобразовательное учреждение города Нягани "Средняя общеобразовательная школа №1"</t>
  </si>
  <si>
    <t>Алексеев Артем Алексеевич</t>
  </si>
  <si>
    <t>6в</t>
  </si>
  <si>
    <t>Газизянова Диана Михайловна</t>
  </si>
  <si>
    <t>6г</t>
  </si>
  <si>
    <t>Федоров Иван Олегович</t>
  </si>
  <si>
    <t>7д</t>
  </si>
  <si>
    <t>Сергеев Максим</t>
  </si>
  <si>
    <t>7а</t>
  </si>
  <si>
    <t>Ворошилов Артем Олегович</t>
  </si>
  <si>
    <t>7б</t>
  </si>
  <si>
    <t>Жижко Мария Валентиновна</t>
  </si>
  <si>
    <t>8г</t>
  </si>
  <si>
    <t>Манакова Юлия Олеговна</t>
  </si>
  <si>
    <t>8б</t>
  </si>
  <si>
    <t>Гамбарисов Борис Сергеевич</t>
  </si>
  <si>
    <t>10а</t>
  </si>
  <si>
    <t>Черванев Матвей Александрович</t>
  </si>
  <si>
    <t>11а</t>
  </si>
  <si>
    <t>Власенко Илья Сергеевич</t>
  </si>
  <si>
    <t>Муниципальное автономное общеобразовательное учреждение города Нягани "Общеобразовательная средняя школа №3"</t>
  </si>
  <si>
    <t>Пырликова Алиса</t>
  </si>
  <si>
    <t>5г</t>
  </si>
  <si>
    <t>Вшивкова София</t>
  </si>
  <si>
    <t>Базалиева Алеся</t>
  </si>
  <si>
    <t>5д</t>
  </si>
  <si>
    <t xml:space="preserve">призер </t>
  </si>
  <si>
    <t>Коваленко Павел Дмитриевич</t>
  </si>
  <si>
    <t>Семенов Константин Николаевич</t>
  </si>
  <si>
    <t xml:space="preserve">Тухфатуллина Даянам Ильдаровна  </t>
  </si>
  <si>
    <t>6а</t>
  </si>
  <si>
    <t>Шейхова Хатун Саидовна</t>
  </si>
  <si>
    <t>Симонова Юлия Александровна</t>
  </si>
  <si>
    <t>Волкова Василиса Дмитриевна</t>
  </si>
  <si>
    <t>Тараканов Богдан Ильгизович</t>
  </si>
  <si>
    <t>7в</t>
  </si>
  <si>
    <t>Таушанкова Елизавета Игоревна</t>
  </si>
  <si>
    <t>Маслова Екатерина Дмитриевна</t>
  </si>
  <si>
    <t>Шафир Василиса Евгеньевна</t>
  </si>
  <si>
    <t>Орлова Анастасия Олеговна</t>
  </si>
  <si>
    <t>Король Татьяна</t>
  </si>
  <si>
    <t>Васильева Виктория Игоревна</t>
  </si>
  <si>
    <t>Моричева Дарья Олеговна</t>
  </si>
  <si>
    <t>Леськив  Ксения</t>
  </si>
  <si>
    <t>Бардин Роман  Евгеньевич</t>
  </si>
  <si>
    <t>Белашов Макар</t>
  </si>
  <si>
    <t>8в</t>
  </si>
  <si>
    <t>Столяров Игорь Анатольевич</t>
  </si>
  <si>
    <t>Уваров Максим Артёмович</t>
  </si>
  <si>
    <t>Серикова Ярослава Евгеньевна</t>
  </si>
  <si>
    <t xml:space="preserve">Неверова Дарья </t>
  </si>
  <si>
    <t>Созинов Владимир</t>
  </si>
  <si>
    <t>Верба Яна Игоревна</t>
  </si>
  <si>
    <t>8е</t>
  </si>
  <si>
    <t>Шпирналь Степан</t>
  </si>
  <si>
    <t>Кудинова Кристина Кирилловна</t>
  </si>
  <si>
    <t>Чаплыгин Артём Станиславович</t>
  </si>
  <si>
    <t>Гришанович Ольга</t>
  </si>
  <si>
    <t>Дорофеева Кристина Дмитриевна</t>
  </si>
  <si>
    <t>Шмелёва София Владимировна</t>
  </si>
  <si>
    <t>Кузнецов Артём Антонович</t>
  </si>
  <si>
    <t>Султанова Камилла Магафуровна</t>
  </si>
  <si>
    <t>Чикида Алиса Евгеньевна</t>
  </si>
  <si>
    <t>Соломатин Сергей Юрьевич</t>
  </si>
  <si>
    <t>Трифанова Екатерина Николаевна</t>
  </si>
  <si>
    <t xml:space="preserve">Емельянов Матвей </t>
  </si>
  <si>
    <t>Георгиевских Матвей Анатольевич</t>
  </si>
  <si>
    <t>9б</t>
  </si>
  <si>
    <t>Мосягина Васелина Андреевна</t>
  </si>
  <si>
    <t>9г</t>
  </si>
  <si>
    <t>Иноземцева Нина Александровна</t>
  </si>
  <si>
    <t>9а</t>
  </si>
  <si>
    <t>Шайхетдинов Александр Витальевич</t>
  </si>
  <si>
    <t>Предтеченская Вера Алексеевна</t>
  </si>
  <si>
    <t>Геркаев Кирилл Денисович</t>
  </si>
  <si>
    <t>Юсупов Магомед Шансутинович</t>
  </si>
  <si>
    <t>Токарев Виктор Вячеславович</t>
  </si>
  <si>
    <t>10б</t>
  </si>
  <si>
    <t>Щербо Владислав Эдуардович</t>
  </si>
  <si>
    <t>11б</t>
  </si>
  <si>
    <t xml:space="preserve">Трыкин Михаил Александрович </t>
  </si>
  <si>
    <t>5б</t>
  </si>
  <si>
    <t>Муниципальное автономное общеобразовательное учреждение города Нягани "Средняя общеобразовательная школа №6" им.А.И.Гордиенко</t>
  </si>
  <si>
    <t xml:space="preserve">Калмацуй София Андреевна </t>
  </si>
  <si>
    <t>5е</t>
  </si>
  <si>
    <t xml:space="preserve">Назаров Владислав Максимович </t>
  </si>
  <si>
    <t xml:space="preserve">Сальникова Мила Вадимовна </t>
  </si>
  <si>
    <t>Грибан Алексей Денисович</t>
  </si>
  <si>
    <t>6ж</t>
  </si>
  <si>
    <t>Муниципальное автономное общеобразовательное учреждение города Нягани "Средняя общеобразовательная школа №6" им. А.И. Гордиенко</t>
  </si>
  <si>
    <t>Юзбеков Саид Пашаевич</t>
  </si>
  <si>
    <t>6б</t>
  </si>
  <si>
    <t>Кучуркина Варвара Владимировна</t>
  </si>
  <si>
    <t>6з</t>
  </si>
  <si>
    <t>Цимбалова Надежда Викторовна</t>
  </si>
  <si>
    <t>Дорошко Александр Михайлович</t>
  </si>
  <si>
    <t>Пономарев Матвей Борисович</t>
  </si>
  <si>
    <t>Хаитов Руслан-Арслан Авазович</t>
  </si>
  <si>
    <t>6е</t>
  </si>
  <si>
    <t>Сальников Юрий Артемович</t>
  </si>
  <si>
    <t>Осминина Агата Николаевна</t>
  </si>
  <si>
    <t>Корюкин Вячеслав Сергеевич</t>
  </si>
  <si>
    <t>Кузнецова Василиса Олеговна</t>
  </si>
  <si>
    <t>Овсянников Максим Денисович</t>
  </si>
  <si>
    <t>Бугалдинов Мурад Феликсович</t>
  </si>
  <si>
    <t>Добрин Александр Александрович</t>
  </si>
  <si>
    <t>Кузьминых Лика Денисовна</t>
  </si>
  <si>
    <t>Игнатьева Дарья Сергеевна</t>
  </si>
  <si>
    <t>Манаков Александр Геннадьевич</t>
  </si>
  <si>
    <t>Гиниятуллина Радмила Рафаэльевна</t>
  </si>
  <si>
    <t>Пархоменко Елизавета Сергеевна</t>
  </si>
  <si>
    <t>Бутенко Александра Игоревна</t>
  </si>
  <si>
    <t>Батанов Арсений Михайлович</t>
  </si>
  <si>
    <t>Вилисова София Дмитриевна</t>
  </si>
  <si>
    <t>Шарипова Алина Руслановна</t>
  </si>
  <si>
    <t xml:space="preserve">Шабалдина Мария Алексеевна </t>
  </si>
  <si>
    <t xml:space="preserve">7в </t>
  </si>
  <si>
    <t xml:space="preserve">Нештапов Кирилл Алексеевич </t>
  </si>
  <si>
    <t>7е</t>
  </si>
  <si>
    <t xml:space="preserve">Валиева Камилла Линаровна </t>
  </si>
  <si>
    <t xml:space="preserve">Хабибуллина Маргарита Олеговна </t>
  </si>
  <si>
    <t xml:space="preserve">Пелин Яромир Андреевич </t>
  </si>
  <si>
    <t xml:space="preserve">Облетова Мария Сергеевна </t>
  </si>
  <si>
    <t>7з</t>
  </si>
  <si>
    <t xml:space="preserve">Леваненко Лев Михайлович </t>
  </si>
  <si>
    <t xml:space="preserve">Дзендзюра Ярослав Владимирович </t>
  </si>
  <si>
    <t>7г</t>
  </si>
  <si>
    <t xml:space="preserve">Иванюк Ксения Павловна </t>
  </si>
  <si>
    <t xml:space="preserve">Козлова Виолетта Александровна </t>
  </si>
  <si>
    <t>7ж</t>
  </si>
  <si>
    <t xml:space="preserve">Хатанзеев Борис Дмитриевич </t>
  </si>
  <si>
    <t xml:space="preserve">Гаджиева Гулизар Гадим Кызы </t>
  </si>
  <si>
    <t xml:space="preserve">Ноговицын Иван Андреевич </t>
  </si>
  <si>
    <t xml:space="preserve">Миклухина Любовь Сергеевна </t>
  </si>
  <si>
    <t xml:space="preserve">Бадыков Мартин Николаевич </t>
  </si>
  <si>
    <t xml:space="preserve">Трофимова Софья Александровна </t>
  </si>
  <si>
    <t xml:space="preserve">8а </t>
  </si>
  <si>
    <t xml:space="preserve">Смышляева Варвара Сергеевна </t>
  </si>
  <si>
    <t xml:space="preserve">Магель Платон Александрович </t>
  </si>
  <si>
    <t xml:space="preserve">Якимов Ярослав Андреевич </t>
  </si>
  <si>
    <t xml:space="preserve">8в </t>
  </si>
  <si>
    <t xml:space="preserve">Пивоваров Степан Александрович </t>
  </si>
  <si>
    <t xml:space="preserve">8г </t>
  </si>
  <si>
    <t xml:space="preserve">Аветисов Артем Эрнестович </t>
  </si>
  <si>
    <t xml:space="preserve">Афанасьев Дмитрий Алексеевич </t>
  </si>
  <si>
    <t xml:space="preserve">Калугина Дарья Сергеевна </t>
  </si>
  <si>
    <t xml:space="preserve">Загидуллин Рамиль Рамзиевич </t>
  </si>
  <si>
    <t xml:space="preserve">Баган Ева Игоревна </t>
  </si>
  <si>
    <t xml:space="preserve">Шпота Виктория Александровна </t>
  </si>
  <si>
    <t xml:space="preserve">8б </t>
  </si>
  <si>
    <t xml:space="preserve">Пономарева Варвара Борисовна </t>
  </si>
  <si>
    <t xml:space="preserve">Дружков Добрыня Денисович </t>
  </si>
  <si>
    <t xml:space="preserve">Позолотин Артем Александрович </t>
  </si>
  <si>
    <t xml:space="preserve">Душкина Мария Вячеславовна </t>
  </si>
  <si>
    <t xml:space="preserve">Будякова Юлия Васильевна </t>
  </si>
  <si>
    <t xml:space="preserve">Настин Сергей Васильевич </t>
  </si>
  <si>
    <t xml:space="preserve">Мамедов Мухаммед Азер Оглы </t>
  </si>
  <si>
    <t xml:space="preserve">Сагитова Алена Маратовна </t>
  </si>
  <si>
    <t xml:space="preserve">Музыкина Кристина Максимовна </t>
  </si>
  <si>
    <t>8д</t>
  </si>
  <si>
    <t xml:space="preserve">Проскуряков Тимофей Анатольевич </t>
  </si>
  <si>
    <t xml:space="preserve">Третьяков Павел Сергеевич </t>
  </si>
  <si>
    <t xml:space="preserve">Мамедов Илхам Елшэн Оглы  </t>
  </si>
  <si>
    <t xml:space="preserve">Исмагилова Алиса Алексеевна </t>
  </si>
  <si>
    <t xml:space="preserve">8д </t>
  </si>
  <si>
    <t xml:space="preserve">Ферхатова Раина Ринадовна </t>
  </si>
  <si>
    <t xml:space="preserve">Юзбекова Айиша Пашаевна </t>
  </si>
  <si>
    <t xml:space="preserve">Торская Александра Алексеевна </t>
  </si>
  <si>
    <t xml:space="preserve">Нечаев Михаил Романович </t>
  </si>
  <si>
    <t xml:space="preserve">Пивоваров Матвей Алексеевич </t>
  </si>
  <si>
    <t xml:space="preserve">Напарьин Матвей Андреевич </t>
  </si>
  <si>
    <t xml:space="preserve">Сенников Владислав Иванович </t>
  </si>
  <si>
    <t xml:space="preserve">Янушина Дарья Васильевна </t>
  </si>
  <si>
    <t xml:space="preserve">Кондратенко Елизавета Ивановна </t>
  </si>
  <si>
    <t xml:space="preserve">Шириня Кирилл Евгеньевич </t>
  </si>
  <si>
    <t xml:space="preserve">Нишанова Зиннура Хадиятелоевна </t>
  </si>
  <si>
    <t xml:space="preserve">Переверзев Дмитрий Алексеевич </t>
  </si>
  <si>
    <t xml:space="preserve">Сибирев Кирилл Сергеевич </t>
  </si>
  <si>
    <t xml:space="preserve">Бобров Евгений Александрович </t>
  </si>
  <si>
    <t xml:space="preserve">Чумаков Савелий Алексеевич </t>
  </si>
  <si>
    <t xml:space="preserve">Афиногенова Надежда Владимировна </t>
  </si>
  <si>
    <t>Инасов Михаил Артёмович</t>
  </si>
  <si>
    <t>Охотников Кирилл Александрович</t>
  </si>
  <si>
    <t>9в</t>
  </si>
  <si>
    <t>Михайлов Андрей Алексеевич</t>
  </si>
  <si>
    <t>Марчев Даниил Дмитриевич</t>
  </si>
  <si>
    <t>Аникович Яна Кирилловна</t>
  </si>
  <si>
    <t>Давыденко Иван Олегович</t>
  </si>
  <si>
    <t>Маннанов Кирилл Линарович</t>
  </si>
  <si>
    <t>Ермолев Иван Вячеславович</t>
  </si>
  <si>
    <t>9д</t>
  </si>
  <si>
    <t>Плиш Степан Александрович</t>
  </si>
  <si>
    <t>Дымченко Максим Алексеевич</t>
  </si>
  <si>
    <t>Петрова Александра Петровна</t>
  </si>
  <si>
    <t>Голубева Анна Сергеевна</t>
  </si>
  <si>
    <t>Бобришов Серафим Ильич</t>
  </si>
  <si>
    <t>Кильдеев Дамир Ринатович</t>
  </si>
  <si>
    <t>Плюснин Павел Сергеевич</t>
  </si>
  <si>
    <t>Перминова Ульяна Евгеньевна</t>
  </si>
  <si>
    <t>Акбарова Жасмина Султанмурадовна</t>
  </si>
  <si>
    <t>Кондин Матвей Дмитриевич</t>
  </si>
  <si>
    <t>Шаймухаметов Артём Сергеевич</t>
  </si>
  <si>
    <t>Ахмедова Садафмох Сафаралиевна</t>
  </si>
  <si>
    <t>Журбенко Ульяна Васильевна</t>
  </si>
  <si>
    <t>Федоров Богдан Русланович</t>
  </si>
  <si>
    <t>Фомин Алексей Николаевич</t>
  </si>
  <si>
    <t>Шихрагимова Хадижа Равидовна</t>
  </si>
  <si>
    <t>Диденко Виолетта Александровна</t>
  </si>
  <si>
    <t>Болтунов Мирон Васильевич</t>
  </si>
  <si>
    <t>Дакукин Никита Юрьевич</t>
  </si>
  <si>
    <t>9е</t>
  </si>
  <si>
    <t>Заровнятных Никита Сергеевич</t>
  </si>
  <si>
    <t>Валеева Кира Ринатовна</t>
  </si>
  <si>
    <t>Шишов Дмитрий Александрович</t>
  </si>
  <si>
    <t>Ахметова Алина Руслановна</t>
  </si>
  <si>
    <t>Павлов Артем Николаевич</t>
  </si>
  <si>
    <t>Дородных Тимофей Радмирович</t>
  </si>
  <si>
    <t xml:space="preserve">Хамитов Абрам Айбекович </t>
  </si>
  <si>
    <t>10в</t>
  </si>
  <si>
    <t xml:space="preserve">Кучеренков Илья Витальевич </t>
  </si>
  <si>
    <t xml:space="preserve">Полюхович Вадим Сергеевич </t>
  </si>
  <si>
    <t xml:space="preserve">Ташебаева Элиза  Арстамбековна </t>
  </si>
  <si>
    <t xml:space="preserve">Касьянов Егор Александрович </t>
  </si>
  <si>
    <t xml:space="preserve">Назарова Александра Максимовна </t>
  </si>
  <si>
    <t xml:space="preserve">Ануфриев Игорь Евгеньевич </t>
  </si>
  <si>
    <t xml:space="preserve">Ефремов Даниил Алексеевич </t>
  </si>
  <si>
    <t>10г</t>
  </si>
  <si>
    <t xml:space="preserve">Салимова Ралина Раилевна </t>
  </si>
  <si>
    <t xml:space="preserve">Вахитов Марат Уралович </t>
  </si>
  <si>
    <t xml:space="preserve">Напарьина Виктория Викторовна </t>
  </si>
  <si>
    <t xml:space="preserve">Веркеева Екатерина Михайловна </t>
  </si>
  <si>
    <t xml:space="preserve">Чащина Виктория Владимировна </t>
  </si>
  <si>
    <t xml:space="preserve">Гладкова Полина Сергеевна </t>
  </si>
  <si>
    <t xml:space="preserve">Горяева Арина Мингийановна </t>
  </si>
  <si>
    <t xml:space="preserve">Кирзунова Изабелла Юрьевна </t>
  </si>
  <si>
    <t xml:space="preserve">Леонов Андрей Сергеевич </t>
  </si>
  <si>
    <t xml:space="preserve">Каракулова Юлия Алексеевна </t>
  </si>
  <si>
    <t>Ваганова Ульяна Азимджоновна</t>
  </si>
  <si>
    <t>Шубина Дарья Сергеевна</t>
  </si>
  <si>
    <t>Ахунбабаев Рауф Шавкатович</t>
  </si>
  <si>
    <t xml:space="preserve">Бадыкова Кира Николаевна </t>
  </si>
  <si>
    <t xml:space="preserve">Орловская Ольга Федоровна </t>
  </si>
  <si>
    <t xml:space="preserve">Устаев Мурадхан Магомедович </t>
  </si>
  <si>
    <t xml:space="preserve">Штепин Семен Андреевич </t>
  </si>
  <si>
    <t xml:space="preserve">Свиридов Виктор Павлович </t>
  </si>
  <si>
    <t>11г</t>
  </si>
  <si>
    <t xml:space="preserve">Сулайманова Дарина Адилбековна </t>
  </si>
  <si>
    <t>Каирбекова Алия Мурзабековна</t>
  </si>
  <si>
    <t>Муниципальное автономное общеобразовательное учреждение города Нягани "Средняя общеобразовательная школа №14"</t>
  </si>
  <si>
    <t>Протасов Иван Юрьевич</t>
  </si>
  <si>
    <t>Черепанов Артём Евгеньевич</t>
  </si>
  <si>
    <t>Лехман Лада Всеволодовна</t>
  </si>
  <si>
    <t>Идиятуллина Кристина Александровна</t>
  </si>
  <si>
    <t>Маматкулов Жавохир Ильесидинович</t>
  </si>
  <si>
    <t>Могиленских Дмитрий Николаевич</t>
  </si>
  <si>
    <t>Саломатова София  Ивановна</t>
  </si>
  <si>
    <t>Бабин Ростислав Александрович</t>
  </si>
  <si>
    <t>Савельев Илья Максимович</t>
  </si>
  <si>
    <t>Графеев Сергей Александрович</t>
  </si>
  <si>
    <t>Степанов Владимир Сергеевич</t>
  </si>
  <si>
    <t>Рязанова Алиса Евгеньевна</t>
  </si>
  <si>
    <t>Щибрик Михаил Дмитриевич</t>
  </si>
  <si>
    <t>Исмагилова Ангелина Александровна</t>
  </si>
  <si>
    <t>Сабиров Артур Альфирович</t>
  </si>
  <si>
    <t>Тухватуллин Артём Азатович</t>
  </si>
  <si>
    <t xml:space="preserve">к приказу  </t>
  </si>
  <si>
    <t>Диадорова Дарья Вячеславовна</t>
  </si>
  <si>
    <t>Муниципальное автономное общеобразовательное учреждение города Нягани "Средняя общеобразовательная школа № 2"</t>
  </si>
  <si>
    <t>Чехлатова Мария Алексеевна</t>
  </si>
  <si>
    <t>Садовников Федор Алексеевич</t>
  </si>
  <si>
    <t>Иванова Елизавета Сергеевна</t>
  </si>
  <si>
    <t xml:space="preserve"> 5б</t>
  </si>
  <si>
    <t>Сазонова Полина Дмитриевна</t>
  </si>
  <si>
    <t>8а</t>
  </si>
  <si>
    <t>Турив Захар Викторович</t>
  </si>
  <si>
    <t>Турив Макар Викторович</t>
  </si>
  <si>
    <t>Фролов Савелий Евгеньевич</t>
  </si>
  <si>
    <t>Бахмудова Зайнаб Магомедсалимовна</t>
  </si>
  <si>
    <t>Гибатов Артём Эльвирович</t>
  </si>
  <si>
    <t>Кирякова Ксения Олеговна</t>
  </si>
  <si>
    <t>Силивоник Виктория Вячеславовна</t>
  </si>
  <si>
    <t>Шамсутдинова Самира Эльмировна</t>
  </si>
  <si>
    <t>Григорьев Денис Артурович</t>
  </si>
  <si>
    <t>Иванова Дарья Владимировна</t>
  </si>
  <si>
    <t>Стальмакова Виталина Витальевна</t>
  </si>
  <si>
    <t>Хабиев Ильяс Раилевич</t>
  </si>
  <si>
    <t>Дюмаева Елизавета Тимофеевна</t>
  </si>
  <si>
    <t>Харитонов Ростислав Ярославович</t>
  </si>
  <si>
    <t>Чеботов Матвей Алексеевич</t>
  </si>
  <si>
    <t>Горева Валерия Сергеевна</t>
  </si>
  <si>
    <t>Самолюк Артемий Алексеевич</t>
  </si>
  <si>
    <t>Сентебов Марк Александрович</t>
  </si>
  <si>
    <t>Букаров Арсен Алмазбекович</t>
  </si>
  <si>
    <t>Горовых Екатерина Денисовна</t>
  </si>
  <si>
    <t>Гаджиханова Фатима Маировна</t>
  </si>
  <si>
    <t>Скроб Ксения Андреевна</t>
  </si>
  <si>
    <t xml:space="preserve"> 10 Б</t>
  </si>
  <si>
    <t>Сафаров Денис Венирович</t>
  </si>
  <si>
    <t>Азанов Иван Дмитриевич</t>
  </si>
  <si>
    <t>Нестеренко Марина Александровна</t>
  </si>
  <si>
    <t>Дадавов Алханмат Абдулбасирович</t>
  </si>
  <si>
    <t>5в</t>
  </si>
  <si>
    <t>5ж</t>
  </si>
  <si>
    <t xml:space="preserve">                                                                                                            Предмет:</t>
  </si>
  <si>
    <t xml:space="preserve">                                                                                                               Предмет:</t>
  </si>
  <si>
    <t>Приложение № 1</t>
  </si>
  <si>
    <t>Приложение № 2</t>
  </si>
  <si>
    <t>Приложение № 3</t>
  </si>
  <si>
    <t>Приложение № 4</t>
  </si>
  <si>
    <t xml:space="preserve">                                                                                                                       Предмет:</t>
  </si>
  <si>
    <t>Приложение № 5</t>
  </si>
  <si>
    <t xml:space="preserve">                                                                                                   Предмет:</t>
  </si>
  <si>
    <t>Приложение № 6</t>
  </si>
  <si>
    <t xml:space="preserve">                                                                                                                      Предмет:</t>
  </si>
  <si>
    <t>Приложение № 7</t>
  </si>
  <si>
    <t xml:space="preserve">                                                                                                      Предмет:</t>
  </si>
  <si>
    <t>от _____________№ ______</t>
  </si>
  <si>
    <t>Гатаулина Дарья 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</si>
</sst>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6" fillId="4" borderId="8" applyNumberFormat="0" applyAlignment="0" applyProtection="0"/>
    <xf numFmtId="0" fontId="20" fillId="6" borderId="11" applyNumberFormat="0" applyAlignment="0" applyProtection="0"/>
  </cellStyleXfs>
  <cellXfs count="18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15" fillId="0" borderId="2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/>
    <xf numFmtId="0" fontId="17" fillId="0" borderId="0" xfId="0" applyFont="1" applyBorder="1" applyAlignment="1">
      <alignment horizontal="left" wrapText="1"/>
    </xf>
    <xf numFmtId="0" fontId="7" fillId="0" borderId="0" xfId="0" applyFont="1" applyAlignment="1">
      <alignment vertical="center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3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5" fillId="0" borderId="2" xfId="1" applyFont="1" applyBorder="1" applyAlignment="1">
      <alignment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right"/>
    </xf>
    <xf numFmtId="0" fontId="14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" fillId="0" borderId="0" xfId="0" applyFont="1" applyBorder="1"/>
    <xf numFmtId="0" fontId="19" fillId="5" borderId="0" xfId="1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14" fillId="0" borderId="0" xfId="0" applyNumberFormat="1" applyFont="1" applyBorder="1" applyAlignment="1">
      <alignment horizontal="left" vertical="center" wrapText="1"/>
    </xf>
    <xf numFmtId="1" fontId="15" fillId="0" borderId="2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14" fontId="19" fillId="0" borderId="10" xfId="0" applyNumberFormat="1" applyFont="1" applyBorder="1" applyAlignment="1">
      <alignment horizontal="left" vertical="center" wrapText="1"/>
    </xf>
    <xf numFmtId="1" fontId="7" fillId="0" borderId="9" xfId="0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" fontId="7" fillId="0" borderId="12" xfId="1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2" xfId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0" fillId="0" borderId="0" xfId="0"/>
    <xf numFmtId="0" fontId="15" fillId="0" borderId="13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 wrapText="1"/>
    </xf>
    <xf numFmtId="0" fontId="15" fillId="0" borderId="13" xfId="1" applyFont="1" applyFill="1" applyBorder="1" applyAlignment="1">
      <alignment horizontal="center" vertical="center" wrapText="1"/>
    </xf>
    <xf numFmtId="0" fontId="15" fillId="0" borderId="13" xfId="1" applyFont="1" applyBorder="1" applyAlignment="1">
      <alignment horizontal="left" vertical="center"/>
    </xf>
    <xf numFmtId="0" fontId="15" fillId="0" borderId="3" xfId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" fillId="0" borderId="14" xfId="1" applyFont="1" applyFill="1" applyBorder="1" applyAlignment="1">
      <alignment horizontal="center" vertical="center" wrapText="1"/>
    </xf>
    <xf numFmtId="14" fontId="14" fillId="0" borderId="0" xfId="0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wrapText="1"/>
    </xf>
    <xf numFmtId="0" fontId="15" fillId="0" borderId="2" xfId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0" fontId="22" fillId="0" borderId="0" xfId="0" applyFont="1" applyBorder="1"/>
    <xf numFmtId="0" fontId="23" fillId="0" borderId="0" xfId="0" applyFont="1"/>
    <xf numFmtId="0" fontId="22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/>
    </xf>
    <xf numFmtId="0" fontId="15" fillId="0" borderId="7" xfId="1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0" fontId="15" fillId="5" borderId="9" xfId="12" applyFont="1" applyFill="1" applyBorder="1" applyAlignment="1">
      <alignment horizontal="center" vertical="center" wrapText="1"/>
    </xf>
    <xf numFmtId="0" fontId="15" fillId="5" borderId="14" xfId="13" applyFont="1" applyFill="1" applyBorder="1" applyAlignment="1">
      <alignment horizontal="center" vertical="center" wrapText="1"/>
    </xf>
    <xf numFmtId="0" fontId="15" fillId="5" borderId="13" xfId="13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/>
    </xf>
    <xf numFmtId="0" fontId="15" fillId="0" borderId="14" xfId="1" applyFont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5" fillId="0" borderId="12" xfId="1" applyFont="1" applyBorder="1" applyAlignment="1">
      <alignment horizontal="left" vertical="center"/>
    </xf>
    <xf numFmtId="0" fontId="15" fillId="3" borderId="13" xfId="1" applyFont="1" applyFill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7" fillId="3" borderId="13" xfId="0" applyFont="1" applyFill="1" applyBorder="1" applyAlignment="1">
      <alignment horizontal="left" vertical="center"/>
    </xf>
    <xf numFmtId="0" fontId="15" fillId="0" borderId="14" xfId="1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14">
    <cellStyle name="Вывод" xfId="12" builtinId="21"/>
    <cellStyle name="Вывод 2" xfId="13"/>
    <cellStyle name="Обычный" xfId="0" builtinId="0"/>
    <cellStyle name="Обычный 10" xfId="11"/>
    <cellStyle name="Обычный 2" xfId="1"/>
    <cellStyle name="Обычный 2 10" xfId="7"/>
    <cellStyle name="Обычный 2 12" xfId="9"/>
    <cellStyle name="Обычный 2 2" xfId="4"/>
    <cellStyle name="Обычный 2 2 2" xfId="5"/>
    <cellStyle name="Обычный 2 3" xfId="2"/>
    <cellStyle name="Обычный 2 4" xfId="3"/>
    <cellStyle name="Обычный 2 9" xfId="8"/>
    <cellStyle name="Обычный 3" xfId="10"/>
    <cellStyle name="Обычный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3_&#1040;&#1052;_&#1043;&#1080;&#1084;&#1085;\&#1054;&#1051;&#1048;&#1052;&#1055;&#1048;&#1040;&#1044;&#1067;\&#1042;&#1089;&#1054;&#1064;\2025-2026\&#1064;&#1069;\&#1047;&#1040;&#1071;&#1042;&#1051;&#1045;&#1053;&#1048;&#1071;\&#1047;&#1040;&#1071;&#1042;&#1051;&#1045;&#1053;&#1048;&#1071;%202025-2026\&#1057;&#1087;&#1080;&#1089;&#1082;&#1080;%20&#1076;&#1077;&#1090;&#1077;&#1081;%20&#1085;&#1072;%20&#1086;&#1083;&#1080;&#1084;&#1087;%20&#1087;&#1086;%20&#1087;&#1088;&#1077;&#1076;&#1084;&#1077;&#1090;&#1072;&#1084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еография"/>
      <sheetName val="обществознание"/>
      <sheetName val="Экология"/>
      <sheetName val="астрономия"/>
      <sheetName val="труд"/>
      <sheetName val="англ.яз"/>
      <sheetName val="испан.яз"/>
      <sheetName val="китайс.яз"/>
      <sheetName val="литер"/>
      <sheetName val="физика"/>
      <sheetName val="МХК(иск)"/>
      <sheetName val="рус.яз"/>
      <sheetName val="эконом"/>
      <sheetName val="биолог"/>
      <sheetName val="право"/>
      <sheetName val="химия"/>
      <sheetName val="физ.культ."/>
      <sheetName val="матем"/>
      <sheetName val="ОБЗР"/>
      <sheetName val="Инфор(ИИ)"/>
      <sheetName val="История"/>
      <sheetName val="Информ(робот)"/>
      <sheetName val="Информ(ИБ)"/>
    </sheetNames>
    <sheetDataSet>
      <sheetData sheetId="0">
        <row r="1">
          <cell r="A1" t="str">
            <v>5а</v>
          </cell>
          <cell r="B1" t="str">
            <v>Коробчук Вадим Иванович</v>
          </cell>
        </row>
        <row r="2">
          <cell r="A2" t="str">
            <v>5а</v>
          </cell>
          <cell r="B2" t="str">
            <v>Краснолуцкая Ольга Владимировна</v>
          </cell>
        </row>
        <row r="3">
          <cell r="A3" t="str">
            <v>5а</v>
          </cell>
          <cell r="B3" t="str">
            <v>Николаева Вероника Витальевна</v>
          </cell>
        </row>
        <row r="4">
          <cell r="A4" t="str">
            <v>5а</v>
          </cell>
          <cell r="B4" t="str">
            <v>Яковлева Кристина Сергеевна</v>
          </cell>
        </row>
        <row r="5">
          <cell r="A5" t="str">
            <v>5б</v>
          </cell>
          <cell r="B5" t="str">
            <v>Велиева Ясмин Бахтияр Гызы</v>
          </cell>
        </row>
        <row r="6">
          <cell r="A6" t="str">
            <v>5б</v>
          </cell>
          <cell r="B6" t="str">
            <v>Калинин Владислав Владимирович</v>
          </cell>
        </row>
        <row r="7">
          <cell r="A7" t="str">
            <v>5б</v>
          </cell>
          <cell r="B7" t="str">
            <v>Шевелева Мария Максимовна</v>
          </cell>
        </row>
        <row r="8">
          <cell r="A8" t="str">
            <v>5в</v>
          </cell>
          <cell r="B8" t="str">
            <v>Ким Анна Виленовна</v>
          </cell>
        </row>
        <row r="9">
          <cell r="A9" t="str">
            <v>5в</v>
          </cell>
          <cell r="B9" t="str">
            <v>Мухаметдинов Артур Ильдарович</v>
          </cell>
        </row>
        <row r="10">
          <cell r="A10" t="str">
            <v>5в</v>
          </cell>
          <cell r="B10" t="str">
            <v>Остроухов Тимофей Денисович</v>
          </cell>
        </row>
        <row r="11">
          <cell r="A11" t="str">
            <v>5в</v>
          </cell>
          <cell r="B11" t="str">
            <v>Сабирова Маргарита Сергеевна</v>
          </cell>
        </row>
        <row r="12">
          <cell r="A12" t="str">
            <v>5в</v>
          </cell>
          <cell r="B12" t="str">
            <v>Хасанова Сафина Азатовна</v>
          </cell>
        </row>
        <row r="13">
          <cell r="A13" t="str">
            <v>5в</v>
          </cell>
          <cell r="B13" t="str">
            <v>Шепелев Тимофей Юрьевич</v>
          </cell>
        </row>
        <row r="14">
          <cell r="A14" t="str">
            <v>5г</v>
          </cell>
          <cell r="B14" t="str">
            <v>Мовлаева Земфира Джахангир Кызы</v>
          </cell>
        </row>
        <row r="15">
          <cell r="A15" t="str">
            <v>5г</v>
          </cell>
          <cell r="B15" t="str">
            <v>Шпак Егор Сергеевич</v>
          </cell>
        </row>
        <row r="16">
          <cell r="A16" t="str">
            <v>5д</v>
          </cell>
          <cell r="B16" t="str">
            <v>Морозова Милана Алексеевна</v>
          </cell>
        </row>
        <row r="17">
          <cell r="A17" t="str">
            <v>5ж</v>
          </cell>
          <cell r="B17" t="str">
            <v>Захлевная Екатерина Александровна</v>
          </cell>
        </row>
        <row r="18">
          <cell r="A18" t="str">
            <v>6а</v>
          </cell>
          <cell r="B18" t="str">
            <v>Мустафин Тимур Рустэмович</v>
          </cell>
        </row>
        <row r="19">
          <cell r="A19" t="str">
            <v>6б</v>
          </cell>
          <cell r="B19" t="str">
            <v>Ахмедова Ева Арсеновна</v>
          </cell>
        </row>
        <row r="20">
          <cell r="A20" t="str">
            <v>6б</v>
          </cell>
          <cell r="B20" t="str">
            <v>Галимьянова Жасмина Ринатовна</v>
          </cell>
        </row>
        <row r="21">
          <cell r="A21" t="str">
            <v>6б</v>
          </cell>
          <cell r="B21" t="str">
            <v>Марков Владимир Александрович</v>
          </cell>
        </row>
        <row r="22">
          <cell r="A22" t="str">
            <v>6б</v>
          </cell>
          <cell r="B22" t="str">
            <v>Плетнев Михаил Романович</v>
          </cell>
        </row>
        <row r="23">
          <cell r="A23" t="str">
            <v>6б</v>
          </cell>
          <cell r="B23" t="str">
            <v>Фрезе Егор Вадимович</v>
          </cell>
        </row>
        <row r="24">
          <cell r="A24" t="str">
            <v>6б</v>
          </cell>
          <cell r="B24" t="str">
            <v>Чеснокова Мария Алексеевна</v>
          </cell>
        </row>
        <row r="25">
          <cell r="A25" t="str">
            <v>6в</v>
          </cell>
          <cell r="B25" t="str">
            <v>Бацановский Гордей Константинович</v>
          </cell>
        </row>
        <row r="26">
          <cell r="A26" t="str">
            <v>6в</v>
          </cell>
          <cell r="B26" t="str">
            <v>Коняев Глеб Олегович</v>
          </cell>
        </row>
        <row r="27">
          <cell r="A27" t="str">
            <v>6в</v>
          </cell>
          <cell r="B27" t="str">
            <v>Хасанова Гульназ Азатовна</v>
          </cell>
        </row>
        <row r="28">
          <cell r="A28" t="str">
            <v>6г</v>
          </cell>
          <cell r="B28" t="str">
            <v>Голодникова Вероника Андреевна</v>
          </cell>
        </row>
        <row r="29">
          <cell r="A29" t="str">
            <v>6д</v>
          </cell>
          <cell r="B29" t="str">
            <v>Рангаев Павел Ярославович</v>
          </cell>
        </row>
        <row r="30">
          <cell r="A30" t="str">
            <v>6ж</v>
          </cell>
          <cell r="B30" t="str">
            <v>Денисов Илья Игоревич</v>
          </cell>
        </row>
        <row r="31">
          <cell r="A31" t="str">
            <v>6з</v>
          </cell>
          <cell r="B31" t="str">
            <v>Исломова Ойшамох Мирмахмадовна</v>
          </cell>
        </row>
        <row r="32">
          <cell r="A32" t="str">
            <v>6з</v>
          </cell>
          <cell r="B32" t="str">
            <v>Мальцев Михаил Юрьевич</v>
          </cell>
        </row>
        <row r="33">
          <cell r="A33" t="str">
            <v>7а</v>
          </cell>
          <cell r="B33" t="str">
            <v>Алферова Анна Андреевна</v>
          </cell>
        </row>
        <row r="34">
          <cell r="A34" t="str">
            <v>7а</v>
          </cell>
          <cell r="B34" t="str">
            <v>Исаева Элина Дабадиевна</v>
          </cell>
        </row>
        <row r="35">
          <cell r="A35" t="str">
            <v>7а</v>
          </cell>
          <cell r="B35" t="str">
            <v>Лубнина Софья Николаевна</v>
          </cell>
        </row>
        <row r="36">
          <cell r="A36" t="str">
            <v>7а</v>
          </cell>
          <cell r="B36" t="str">
            <v>Петухова Анна Алексеевна</v>
          </cell>
        </row>
        <row r="37">
          <cell r="A37" t="str">
            <v>7а</v>
          </cell>
          <cell r="B37" t="str">
            <v>Юлдашев Абдулла Бахтиёржонович</v>
          </cell>
        </row>
        <row r="38">
          <cell r="A38" t="str">
            <v>7б</v>
          </cell>
          <cell r="B38" t="str">
            <v>Зарипова Элина Дамировна</v>
          </cell>
        </row>
        <row r="39">
          <cell r="A39" t="str">
            <v>7б</v>
          </cell>
          <cell r="B39" t="str">
            <v>Кочетова Кира Александровна</v>
          </cell>
        </row>
        <row r="40">
          <cell r="A40" t="str">
            <v>7б</v>
          </cell>
          <cell r="B40" t="str">
            <v>Мышкина Злата Альбертовна</v>
          </cell>
        </row>
        <row r="41">
          <cell r="A41" t="str">
            <v>7б</v>
          </cell>
          <cell r="B41" t="str">
            <v>Плетнева Екатерина Романовна</v>
          </cell>
        </row>
        <row r="42">
          <cell r="A42" t="str">
            <v>7б</v>
          </cell>
          <cell r="B42" t="str">
            <v>Ситдиков Самат Ирекович</v>
          </cell>
        </row>
        <row r="43">
          <cell r="A43" t="str">
            <v>7б</v>
          </cell>
          <cell r="B43" t="str">
            <v>Хаматшина Маргарита Олеговна</v>
          </cell>
        </row>
        <row r="44">
          <cell r="A44" t="str">
            <v>7б</v>
          </cell>
          <cell r="B44" t="str">
            <v>Чернышова Екатерина Сергеевна</v>
          </cell>
        </row>
        <row r="45">
          <cell r="A45" t="str">
            <v>7в</v>
          </cell>
          <cell r="B45" t="str">
            <v>Кармашов Алдар Витальевич</v>
          </cell>
        </row>
        <row r="46">
          <cell r="A46" t="str">
            <v>7в</v>
          </cell>
          <cell r="B46" t="str">
            <v>Ковязина Василиса Алексеевна</v>
          </cell>
        </row>
        <row r="47">
          <cell r="A47" t="str">
            <v>7в</v>
          </cell>
          <cell r="B47" t="str">
            <v>Малюгин Александр Витальевич</v>
          </cell>
        </row>
        <row r="48">
          <cell r="A48" t="str">
            <v>7в</v>
          </cell>
          <cell r="B48" t="str">
            <v>Павловский Филарет Михайлович</v>
          </cell>
        </row>
        <row r="49">
          <cell r="A49" t="str">
            <v>7в</v>
          </cell>
          <cell r="B49" t="str">
            <v>Юрлов Александр Игоревич</v>
          </cell>
        </row>
        <row r="50">
          <cell r="A50" t="str">
            <v>7г</v>
          </cell>
          <cell r="B50" t="str">
            <v>Николаев Иван Георгиевич</v>
          </cell>
        </row>
        <row r="51">
          <cell r="A51" t="str">
            <v>7д</v>
          </cell>
          <cell r="B51" t="str">
            <v>Малышкина Анастасия Тимофеевна</v>
          </cell>
        </row>
        <row r="52">
          <cell r="A52" t="str">
            <v>7ж</v>
          </cell>
          <cell r="B52" t="str">
            <v>Тишкова Алисия Викторовна</v>
          </cell>
        </row>
        <row r="53">
          <cell r="A53" t="str">
            <v>8а</v>
          </cell>
          <cell r="B53" t="str">
            <v>Ахмадиева Дарья Вадимовна</v>
          </cell>
        </row>
        <row r="54">
          <cell r="A54" t="str">
            <v>8а</v>
          </cell>
          <cell r="B54" t="str">
            <v>Батршина Милана Радмировна</v>
          </cell>
        </row>
        <row r="55">
          <cell r="A55" t="str">
            <v>8а</v>
          </cell>
          <cell r="B55" t="str">
            <v>Витязева Полина Андреевна</v>
          </cell>
        </row>
        <row r="56">
          <cell r="A56" t="str">
            <v>8а</v>
          </cell>
          <cell r="B56" t="str">
            <v>Ибрагимова Арина Родионовна</v>
          </cell>
        </row>
        <row r="57">
          <cell r="A57" t="str">
            <v>8а</v>
          </cell>
          <cell r="B57" t="str">
            <v>Николаева Юлиана Вячеславовна</v>
          </cell>
        </row>
        <row r="58">
          <cell r="A58" t="str">
            <v>8а</v>
          </cell>
          <cell r="B58" t="str">
            <v>Стороженко Лада Дмитриевна</v>
          </cell>
        </row>
        <row r="59">
          <cell r="A59" t="str">
            <v>8а</v>
          </cell>
          <cell r="B59" t="str">
            <v>Суздалова Ульяна Евгеньевна</v>
          </cell>
        </row>
        <row r="60">
          <cell r="A60" t="str">
            <v>8б</v>
          </cell>
          <cell r="B60" t="str">
            <v>Авдюхин Рафаэль Владимирович</v>
          </cell>
        </row>
        <row r="61">
          <cell r="A61" t="str">
            <v>8б</v>
          </cell>
          <cell r="B61" t="str">
            <v>Гладков Илья Сергеевич</v>
          </cell>
        </row>
        <row r="62">
          <cell r="A62" t="str">
            <v>8б</v>
          </cell>
          <cell r="B62" t="str">
            <v>Голдаков Семён Иванович</v>
          </cell>
        </row>
        <row r="63">
          <cell r="A63" t="str">
            <v>8б</v>
          </cell>
          <cell r="B63" t="str">
            <v>Корольчук Александр Михайлович</v>
          </cell>
        </row>
        <row r="64">
          <cell r="A64" t="str">
            <v>8б</v>
          </cell>
          <cell r="B64" t="str">
            <v>Короткова Александра Алексеевна</v>
          </cell>
        </row>
        <row r="65">
          <cell r="A65" t="str">
            <v>8б</v>
          </cell>
          <cell r="B65" t="str">
            <v>Никонов Глеб Сергеевич</v>
          </cell>
        </row>
        <row r="66">
          <cell r="A66" t="str">
            <v>8в</v>
          </cell>
          <cell r="B66" t="str">
            <v>Агзамов Радмир Маратович</v>
          </cell>
        </row>
        <row r="67">
          <cell r="A67" t="str">
            <v>8в</v>
          </cell>
          <cell r="B67" t="str">
            <v>Аминев Георгий Александрович</v>
          </cell>
        </row>
        <row r="68">
          <cell r="A68" t="str">
            <v>8в</v>
          </cell>
          <cell r="B68" t="str">
            <v>Анфиногентова Алеся Анатольевна</v>
          </cell>
        </row>
        <row r="69">
          <cell r="A69" t="str">
            <v>8в</v>
          </cell>
          <cell r="B69" t="str">
            <v>Журавлев Глеб Алексеевич</v>
          </cell>
        </row>
        <row r="70">
          <cell r="A70" t="str">
            <v>8в</v>
          </cell>
          <cell r="B70" t="str">
            <v>Потапова Алиса Алексеевна</v>
          </cell>
        </row>
        <row r="71">
          <cell r="A71" t="str">
            <v>8в</v>
          </cell>
          <cell r="B71" t="str">
            <v>Церовац Даниэла Милановна</v>
          </cell>
        </row>
        <row r="72">
          <cell r="A72" t="str">
            <v>8в</v>
          </cell>
          <cell r="B72" t="str">
            <v>Шодиев Мардонбек Улугбекович</v>
          </cell>
        </row>
        <row r="73">
          <cell r="A73" t="str">
            <v>8г</v>
          </cell>
          <cell r="B73" t="str">
            <v>Непкин Кирилл Александрович</v>
          </cell>
        </row>
        <row r="74">
          <cell r="A74" t="str">
            <v>8д</v>
          </cell>
          <cell r="B74" t="str">
            <v>Баклыкова Маргарита Игоревна</v>
          </cell>
        </row>
        <row r="75">
          <cell r="A75" t="str">
            <v>8д</v>
          </cell>
          <cell r="B75" t="str">
            <v>Гилёв Глеб Олегович</v>
          </cell>
        </row>
        <row r="76">
          <cell r="A76" t="str">
            <v>8д</v>
          </cell>
          <cell r="B76" t="str">
            <v>Диев Глеб Евгеньевич</v>
          </cell>
        </row>
        <row r="77">
          <cell r="A77" t="str">
            <v>8д</v>
          </cell>
          <cell r="B77" t="str">
            <v>Ен Максим Юрьевич</v>
          </cell>
        </row>
        <row r="78">
          <cell r="A78" t="str">
            <v>8д</v>
          </cell>
          <cell r="B78" t="str">
            <v>Рябкова Мирослава Николаевна</v>
          </cell>
        </row>
        <row r="79">
          <cell r="A79" t="str">
            <v>8д</v>
          </cell>
          <cell r="B79" t="str">
            <v>Спасенов Артём Сергеевич</v>
          </cell>
        </row>
        <row r="80">
          <cell r="A80" t="str">
            <v>8е</v>
          </cell>
          <cell r="B80" t="str">
            <v>Жигалов Лев Евгеньевич</v>
          </cell>
        </row>
        <row r="81">
          <cell r="A81" t="str">
            <v>8е</v>
          </cell>
          <cell r="B81" t="str">
            <v>Самоличенко Ольга Максимовна</v>
          </cell>
        </row>
        <row r="82">
          <cell r="A82" t="str">
            <v>8е</v>
          </cell>
          <cell r="B82" t="str">
            <v>Утин Менассие Александрович</v>
          </cell>
        </row>
        <row r="83">
          <cell r="A83" t="str">
            <v>8е</v>
          </cell>
          <cell r="B83" t="str">
            <v>Акимов Аким Алмазвекович</v>
          </cell>
        </row>
        <row r="84">
          <cell r="A84" t="str">
            <v>9а</v>
          </cell>
          <cell r="B84" t="str">
            <v>Гусейнов Батыр Баташевич</v>
          </cell>
        </row>
        <row r="85">
          <cell r="A85" t="str">
            <v>9а</v>
          </cell>
          <cell r="B85" t="str">
            <v>Самохвалов Иван Андреевич</v>
          </cell>
        </row>
        <row r="86">
          <cell r="A86" t="str">
            <v>9а</v>
          </cell>
          <cell r="B86" t="str">
            <v>Тирпак Глеб Тарасович</v>
          </cell>
        </row>
        <row r="87">
          <cell r="A87" t="str">
            <v>9а</v>
          </cell>
          <cell r="B87" t="str">
            <v>Эфендиев Рустам Гасанович</v>
          </cell>
        </row>
        <row r="88">
          <cell r="A88" t="str">
            <v>9б</v>
          </cell>
          <cell r="B88" t="str">
            <v>Баров Ярослав Сергеевич</v>
          </cell>
        </row>
        <row r="89">
          <cell r="A89" t="str">
            <v>9в</v>
          </cell>
          <cell r="B89" t="str">
            <v>Гилёва Есения Олеговна</v>
          </cell>
        </row>
        <row r="90">
          <cell r="A90" t="str">
            <v>9в</v>
          </cell>
          <cell r="B90" t="str">
            <v>Глотко Милана Александровна</v>
          </cell>
        </row>
        <row r="91">
          <cell r="A91" t="str">
            <v>9в</v>
          </cell>
          <cell r="B91" t="str">
            <v>Ерёмина Екатерина Максимовна</v>
          </cell>
        </row>
        <row r="92">
          <cell r="A92" t="str">
            <v>9в</v>
          </cell>
          <cell r="B92" t="str">
            <v>Еристов Никита Сергеевич</v>
          </cell>
        </row>
        <row r="93">
          <cell r="A93" t="str">
            <v>9в</v>
          </cell>
          <cell r="B93" t="str">
            <v>Ермилов Тимофей Дмитриевич</v>
          </cell>
        </row>
        <row r="94">
          <cell r="A94" t="str">
            <v>9в</v>
          </cell>
          <cell r="B94" t="str">
            <v>Ладыгин Илья Максимович</v>
          </cell>
        </row>
        <row r="95">
          <cell r="A95" t="str">
            <v>9а</v>
          </cell>
          <cell r="B95" t="str">
            <v>Пылаева Анна Алексеевна</v>
          </cell>
        </row>
        <row r="96">
          <cell r="A96" t="str">
            <v>9а</v>
          </cell>
          <cell r="B96" t="str">
            <v>Юровская Алена Юрьевна</v>
          </cell>
        </row>
        <row r="97">
          <cell r="A97" t="str">
            <v>10а</v>
          </cell>
          <cell r="B97" t="str">
            <v>Михайлов Дамир Александрович</v>
          </cell>
        </row>
        <row r="98">
          <cell r="A98" t="str">
            <v>10а</v>
          </cell>
          <cell r="B98" t="str">
            <v>Тимошенко Анастасия Валерьевна</v>
          </cell>
        </row>
        <row r="99">
          <cell r="A99" t="str">
            <v>10б</v>
          </cell>
          <cell r="B99" t="str">
            <v>Амаева Эвелина Валерьевна</v>
          </cell>
        </row>
        <row r="100">
          <cell r="A100" t="str">
            <v>10б</v>
          </cell>
          <cell r="B100" t="str">
            <v>Анисимова Маргарита Викторовна</v>
          </cell>
        </row>
        <row r="101">
          <cell r="A101" t="str">
            <v>10б</v>
          </cell>
          <cell r="B101" t="str">
            <v>Балабан Илья Владимирович</v>
          </cell>
        </row>
        <row r="102">
          <cell r="A102" t="str">
            <v>10б</v>
          </cell>
          <cell r="B102" t="str">
            <v>Береза Архип Олегович</v>
          </cell>
        </row>
        <row r="103">
          <cell r="A103" t="str">
            <v>10б</v>
          </cell>
          <cell r="B103" t="str">
            <v>Биданец Анастасия Руслановна</v>
          </cell>
        </row>
        <row r="104">
          <cell r="A104" t="str">
            <v>10б</v>
          </cell>
          <cell r="B104" t="str">
            <v>Долгий Екатерина Вячеславовна</v>
          </cell>
        </row>
        <row r="105">
          <cell r="A105" t="str">
            <v>10б</v>
          </cell>
          <cell r="B105" t="str">
            <v>Кулишева Анна Викторовна</v>
          </cell>
        </row>
        <row r="106">
          <cell r="A106" t="str">
            <v>10б</v>
          </cell>
          <cell r="B106" t="str">
            <v>Мирзоев Исмоил Хуршедович</v>
          </cell>
        </row>
        <row r="107">
          <cell r="A107" t="str">
            <v>10б</v>
          </cell>
          <cell r="B107" t="str">
            <v>Мухин Никита Юрьевич</v>
          </cell>
        </row>
        <row r="108">
          <cell r="A108" t="str">
            <v>10б</v>
          </cell>
          <cell r="B108" t="str">
            <v>Новикова Элона Романовна</v>
          </cell>
        </row>
        <row r="109">
          <cell r="A109" t="str">
            <v>10б</v>
          </cell>
          <cell r="B109" t="str">
            <v>Павлова Александра Владимировна</v>
          </cell>
        </row>
        <row r="110">
          <cell r="A110" t="str">
            <v>10б</v>
          </cell>
          <cell r="B110" t="str">
            <v>Соколенко Владимир Олегович</v>
          </cell>
        </row>
        <row r="111">
          <cell r="A111" t="str">
            <v>10б</v>
          </cell>
          <cell r="B111" t="str">
            <v>Солихов Сипехр Фирузович</v>
          </cell>
        </row>
        <row r="112">
          <cell r="A112" t="str">
            <v>10б</v>
          </cell>
          <cell r="B112" t="str">
            <v>Хайбуллина Лейла Эмилевна</v>
          </cell>
        </row>
        <row r="113">
          <cell r="A113" t="str">
            <v>10в</v>
          </cell>
          <cell r="B113" t="str">
            <v>Ахмадиева Софья Вадимовна</v>
          </cell>
        </row>
        <row r="114">
          <cell r="A114" t="str">
            <v>10в</v>
          </cell>
          <cell r="B114" t="str">
            <v>Голобоков Сергей Максимович</v>
          </cell>
        </row>
        <row r="115">
          <cell r="A115" t="str">
            <v>10в</v>
          </cell>
          <cell r="B115" t="str">
            <v>Коновалов Игорь Витальевич</v>
          </cell>
        </row>
        <row r="116">
          <cell r="A116" t="str">
            <v>10в</v>
          </cell>
          <cell r="B116" t="str">
            <v>Урванцева Бажена Евгеньевна</v>
          </cell>
        </row>
        <row r="117">
          <cell r="A117" t="str">
            <v>11а</v>
          </cell>
          <cell r="B117" t="str">
            <v>Бураева Елизавета Александровна</v>
          </cell>
        </row>
        <row r="118">
          <cell r="A118" t="str">
            <v>11а</v>
          </cell>
          <cell r="B118" t="str">
            <v>Гарипов Тимур Рамилевич</v>
          </cell>
        </row>
        <row r="119">
          <cell r="A119" t="str">
            <v>11а</v>
          </cell>
          <cell r="B119" t="str">
            <v>Игуменьщев Александр Павлович</v>
          </cell>
        </row>
        <row r="120">
          <cell r="A120" t="str">
            <v>11а</v>
          </cell>
          <cell r="B120" t="str">
            <v>Кенжекулова Мадина Мырзабековна</v>
          </cell>
        </row>
        <row r="121">
          <cell r="A121" t="str">
            <v>11а</v>
          </cell>
          <cell r="B121" t="str">
            <v>Крапивин Лев Александрович</v>
          </cell>
        </row>
        <row r="122">
          <cell r="A122" t="str">
            <v>11а</v>
          </cell>
          <cell r="B122" t="str">
            <v>Люшина Жанна Анатольевна</v>
          </cell>
        </row>
        <row r="123">
          <cell r="A123" t="str">
            <v>11а</v>
          </cell>
          <cell r="B123" t="str">
            <v>Макарова Мария Игоревна</v>
          </cell>
        </row>
        <row r="124">
          <cell r="A124" t="str">
            <v>11а</v>
          </cell>
          <cell r="B124" t="str">
            <v>Мухаммедова Айгуль Фянисовна</v>
          </cell>
        </row>
        <row r="125">
          <cell r="A125" t="str">
            <v>11а</v>
          </cell>
          <cell r="B125" t="str">
            <v>Потеряева Дарья Сергеевна</v>
          </cell>
        </row>
        <row r="126">
          <cell r="A126" t="str">
            <v>11а</v>
          </cell>
          <cell r="B126" t="str">
            <v>Смирнов Никита Рамилевич</v>
          </cell>
        </row>
        <row r="127">
          <cell r="A127" t="str">
            <v>11а</v>
          </cell>
          <cell r="B127" t="str">
            <v>Судаков Авдей Сергеевич</v>
          </cell>
        </row>
        <row r="128">
          <cell r="A128" t="str">
            <v>11а</v>
          </cell>
          <cell r="B128" t="str">
            <v>Царенков Георгий Александрович</v>
          </cell>
        </row>
        <row r="129">
          <cell r="A129" t="str">
            <v>11б</v>
          </cell>
          <cell r="B129" t="str">
            <v>Куковеров Сергей Александрович</v>
          </cell>
        </row>
        <row r="130">
          <cell r="A130" t="str">
            <v>11в</v>
          </cell>
          <cell r="B130" t="str">
            <v>Кондратенко Яна Александровна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0"/>
  <sheetViews>
    <sheetView workbookViewId="0">
      <selection activeCell="A3" sqref="A3:E70"/>
    </sheetView>
  </sheetViews>
  <sheetFormatPr defaultRowHeight="15" x14ac:dyDescent="0.25"/>
  <cols>
    <col min="1" max="1" width="37.5703125" customWidth="1"/>
    <col min="2" max="2" width="10.42578125" customWidth="1"/>
    <col min="3" max="3" width="18.7109375" customWidth="1"/>
    <col min="4" max="4" width="18.5703125" customWidth="1"/>
    <col min="5" max="5" width="22.42578125" customWidth="1"/>
  </cols>
  <sheetData>
    <row r="2" spans="1:5" ht="30" x14ac:dyDescent="0.25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 x14ac:dyDescent="0.25">
      <c r="A3" s="3"/>
      <c r="B3" s="4"/>
      <c r="C3" s="4"/>
      <c r="D3" s="4"/>
      <c r="E3" s="8"/>
    </row>
    <row r="4" spans="1:5" x14ac:dyDescent="0.25">
      <c r="A4" s="3"/>
      <c r="B4" s="4"/>
      <c r="C4" s="4"/>
      <c r="D4" s="4"/>
      <c r="E4" s="8"/>
    </row>
    <row r="5" spans="1:5" x14ac:dyDescent="0.25">
      <c r="A5" s="3"/>
      <c r="B5" s="4"/>
      <c r="C5" s="4"/>
      <c r="D5" s="4"/>
      <c r="E5" s="8"/>
    </row>
    <row r="6" spans="1:5" x14ac:dyDescent="0.25">
      <c r="A6" s="3"/>
      <c r="B6" s="4"/>
      <c r="C6" s="5"/>
      <c r="D6" s="5"/>
      <c r="E6" s="8"/>
    </row>
    <row r="7" spans="1:5" x14ac:dyDescent="0.25">
      <c r="A7" s="3"/>
      <c r="B7" s="4"/>
      <c r="C7" s="6"/>
      <c r="D7" s="6"/>
      <c r="E7" s="8"/>
    </row>
    <row r="8" spans="1:5" x14ac:dyDescent="0.25">
      <c r="A8" s="3"/>
      <c r="B8" s="4"/>
      <c r="C8" s="6"/>
      <c r="D8" s="6"/>
      <c r="E8" s="8"/>
    </row>
    <row r="9" spans="1:5" x14ac:dyDescent="0.25">
      <c r="A9" s="3"/>
      <c r="B9" s="4"/>
      <c r="C9" s="5"/>
      <c r="D9" s="5"/>
      <c r="E9" s="8"/>
    </row>
    <row r="10" spans="1:5" x14ac:dyDescent="0.25">
      <c r="A10" s="3"/>
      <c r="B10" s="4"/>
      <c r="C10" s="5"/>
      <c r="D10" s="5"/>
      <c r="E10" s="8"/>
    </row>
    <row r="11" spans="1:5" x14ac:dyDescent="0.25">
      <c r="A11" s="3"/>
      <c r="B11" s="4"/>
      <c r="C11" s="5"/>
      <c r="D11" s="5"/>
      <c r="E11" s="8"/>
    </row>
    <row r="12" spans="1:5" x14ac:dyDescent="0.25">
      <c r="A12" s="3"/>
      <c r="B12" s="4"/>
      <c r="C12" s="5"/>
      <c r="D12" s="5"/>
      <c r="E12" s="8"/>
    </row>
    <row r="13" spans="1:5" x14ac:dyDescent="0.25">
      <c r="A13" s="3"/>
      <c r="B13" s="4"/>
      <c r="C13" s="5"/>
      <c r="D13" s="5"/>
      <c r="E13" s="8"/>
    </row>
    <row r="14" spans="1:5" x14ac:dyDescent="0.25">
      <c r="A14" s="7"/>
      <c r="B14" s="4"/>
      <c r="C14" s="5"/>
      <c r="D14" s="5"/>
      <c r="E14" s="8"/>
    </row>
    <row r="15" spans="1:5" x14ac:dyDescent="0.25">
      <c r="A15" s="7"/>
      <c r="B15" s="4"/>
      <c r="C15" s="5"/>
      <c r="D15" s="5"/>
      <c r="E15" s="8"/>
    </row>
    <row r="16" spans="1:5" x14ac:dyDescent="0.25">
      <c r="A16" s="7"/>
      <c r="B16" s="4"/>
      <c r="C16" s="5"/>
      <c r="D16" s="5"/>
      <c r="E16" s="8"/>
    </row>
    <row r="17" spans="1:5" x14ac:dyDescent="0.25">
      <c r="A17" s="7"/>
      <c r="B17" s="4"/>
      <c r="C17" s="5"/>
      <c r="D17" s="5"/>
      <c r="E17" s="8"/>
    </row>
    <row r="18" spans="1:5" x14ac:dyDescent="0.25">
      <c r="A18" s="7"/>
      <c r="B18" s="4"/>
      <c r="C18" s="5"/>
      <c r="D18" s="5"/>
      <c r="E18" s="8"/>
    </row>
    <row r="19" spans="1:5" x14ac:dyDescent="0.25">
      <c r="A19" s="7"/>
      <c r="B19" s="4"/>
      <c r="C19" s="5"/>
      <c r="D19" s="5"/>
      <c r="E19" s="8"/>
    </row>
    <row r="20" spans="1:5" x14ac:dyDescent="0.25">
      <c r="A20" s="3"/>
      <c r="B20" s="12"/>
      <c r="C20" s="13"/>
      <c r="D20" s="14"/>
      <c r="E20" s="16"/>
    </row>
    <row r="21" spans="1:5" x14ac:dyDescent="0.25">
      <c r="A21" s="3"/>
      <c r="B21" s="12"/>
      <c r="C21" s="13"/>
      <c r="D21" s="14"/>
      <c r="E21" s="16"/>
    </row>
    <row r="22" spans="1:5" x14ac:dyDescent="0.25">
      <c r="A22" s="3"/>
      <c r="B22" s="12"/>
      <c r="C22" s="13"/>
      <c r="D22" s="14"/>
      <c r="E22" s="16"/>
    </row>
    <row r="23" spans="1:5" x14ac:dyDescent="0.25">
      <c r="A23" s="3"/>
      <c r="B23" s="8"/>
      <c r="C23" s="4"/>
      <c r="D23" s="4"/>
      <c r="E23" s="16"/>
    </row>
    <row r="24" spans="1:5" x14ac:dyDescent="0.25">
      <c r="A24" s="3"/>
      <c r="B24" s="8"/>
      <c r="C24" s="4"/>
      <c r="D24" s="4"/>
      <c r="E24" s="16"/>
    </row>
    <row r="25" spans="1:5" x14ac:dyDescent="0.25">
      <c r="A25" s="3"/>
      <c r="B25" s="8"/>
      <c r="C25" s="4"/>
      <c r="D25" s="4"/>
      <c r="E25" s="16"/>
    </row>
    <row r="26" spans="1:5" x14ac:dyDescent="0.25">
      <c r="A26" s="3"/>
      <c r="B26" s="8"/>
      <c r="C26" s="4"/>
      <c r="D26" s="4"/>
      <c r="E26" s="16"/>
    </row>
    <row r="27" spans="1:5" x14ac:dyDescent="0.25">
      <c r="A27" s="3"/>
      <c r="B27" s="8"/>
      <c r="C27" s="4"/>
      <c r="D27" s="4"/>
      <c r="E27" s="16"/>
    </row>
    <row r="28" spans="1:5" x14ac:dyDescent="0.25">
      <c r="A28" s="3"/>
      <c r="B28" s="8"/>
      <c r="C28" s="4"/>
      <c r="D28" s="4"/>
      <c r="E28" s="16"/>
    </row>
    <row r="29" spans="1:5" x14ac:dyDescent="0.25">
      <c r="A29" s="3"/>
      <c r="B29" s="8"/>
      <c r="C29" s="4"/>
      <c r="D29" s="4"/>
      <c r="E29" s="16"/>
    </row>
    <row r="30" spans="1:5" x14ac:dyDescent="0.25">
      <c r="A30" s="3"/>
      <c r="B30" s="8"/>
      <c r="C30" s="4"/>
      <c r="D30" s="4"/>
      <c r="E30" s="16"/>
    </row>
    <row r="31" spans="1:5" x14ac:dyDescent="0.25">
      <c r="A31" s="3"/>
      <c r="B31" s="8"/>
      <c r="C31" s="4"/>
      <c r="D31" s="4"/>
      <c r="E31" s="16"/>
    </row>
    <row r="32" spans="1:5" x14ac:dyDescent="0.25">
      <c r="A32" s="3"/>
      <c r="B32" s="8"/>
      <c r="C32" s="4"/>
      <c r="D32" s="4"/>
      <c r="E32" s="16"/>
    </row>
    <row r="33" spans="1:5" x14ac:dyDescent="0.25">
      <c r="A33" s="3"/>
      <c r="B33" s="8"/>
      <c r="C33" s="4"/>
      <c r="D33" s="4"/>
      <c r="E33" s="16"/>
    </row>
    <row r="34" spans="1:5" x14ac:dyDescent="0.25">
      <c r="A34" s="3"/>
      <c r="B34" s="8"/>
      <c r="C34" s="4"/>
      <c r="D34" s="4"/>
      <c r="E34" s="16"/>
    </row>
    <row r="35" spans="1:5" x14ac:dyDescent="0.25">
      <c r="A35" s="3"/>
      <c r="B35" s="8"/>
      <c r="C35" s="4"/>
      <c r="D35" s="4"/>
      <c r="E35" s="16"/>
    </row>
    <row r="36" spans="1:5" x14ac:dyDescent="0.25">
      <c r="A36" s="23"/>
      <c r="B36" s="25"/>
      <c r="C36" s="8"/>
      <c r="D36" s="8"/>
      <c r="E36" s="16"/>
    </row>
    <row r="37" spans="1:5" x14ac:dyDescent="0.25">
      <c r="A37" s="23"/>
      <c r="B37" s="25"/>
      <c r="C37" s="8"/>
      <c r="D37" s="8"/>
      <c r="E37" s="16"/>
    </row>
    <row r="38" spans="1:5" x14ac:dyDescent="0.25">
      <c r="A38" s="23"/>
      <c r="B38" s="25"/>
      <c r="C38" s="8"/>
      <c r="D38" s="8"/>
      <c r="E38" s="16"/>
    </row>
    <row r="39" spans="1:5" x14ac:dyDescent="0.25">
      <c r="A39" s="23"/>
      <c r="B39" s="25"/>
      <c r="C39" s="8"/>
      <c r="D39" s="8"/>
      <c r="E39" s="16"/>
    </row>
    <row r="40" spans="1:5" x14ac:dyDescent="0.25">
      <c r="A40" s="23"/>
      <c r="B40" s="25"/>
      <c r="C40" s="8"/>
      <c r="D40" s="8"/>
      <c r="E40" s="16"/>
    </row>
    <row r="41" spans="1:5" x14ac:dyDescent="0.25">
      <c r="A41" s="23"/>
      <c r="B41" s="25"/>
      <c r="C41" s="8"/>
      <c r="D41" s="8"/>
      <c r="E41" s="16"/>
    </row>
    <row r="42" spans="1:5" x14ac:dyDescent="0.25">
      <c r="A42" s="23"/>
      <c r="B42" s="25"/>
      <c r="C42" s="8"/>
      <c r="D42" s="8"/>
      <c r="E42" s="16"/>
    </row>
    <row r="43" spans="1:5" x14ac:dyDescent="0.25">
      <c r="A43" s="23"/>
      <c r="B43" s="25"/>
      <c r="C43" s="8"/>
      <c r="D43" s="8"/>
      <c r="E43" s="16"/>
    </row>
    <row r="44" spans="1:5" x14ac:dyDescent="0.25">
      <c r="A44" s="23"/>
      <c r="B44" s="25"/>
      <c r="C44" s="8"/>
      <c r="D44" s="8"/>
      <c r="E44" s="16"/>
    </row>
    <row r="45" spans="1:5" x14ac:dyDescent="0.25">
      <c r="A45" s="23"/>
      <c r="B45" s="25"/>
      <c r="C45" s="8"/>
      <c r="D45" s="8"/>
      <c r="E45" s="16"/>
    </row>
    <row r="46" spans="1:5" x14ac:dyDescent="0.25">
      <c r="A46" s="23"/>
      <c r="B46" s="25"/>
      <c r="C46" s="8"/>
      <c r="D46" s="8"/>
      <c r="E46" s="16"/>
    </row>
    <row r="47" spans="1:5" x14ac:dyDescent="0.25">
      <c r="A47" s="23"/>
      <c r="B47" s="25"/>
      <c r="C47" s="8"/>
      <c r="D47" s="8"/>
      <c r="E47" s="16"/>
    </row>
    <row r="48" spans="1:5" x14ac:dyDescent="0.25">
      <c r="A48" s="24"/>
      <c r="B48" s="25"/>
      <c r="C48" s="8"/>
      <c r="D48" s="8"/>
      <c r="E48" s="16"/>
    </row>
    <row r="49" spans="1:5" x14ac:dyDescent="0.25">
      <c r="A49" s="23"/>
      <c r="B49" s="25"/>
      <c r="C49" s="8"/>
      <c r="D49" s="8"/>
      <c r="E49" s="16"/>
    </row>
    <row r="50" spans="1:5" x14ac:dyDescent="0.25">
      <c r="A50" s="20"/>
      <c r="B50" s="5"/>
      <c r="C50" s="5"/>
      <c r="D50" s="5"/>
      <c r="E50" s="16"/>
    </row>
    <row r="51" spans="1:5" x14ac:dyDescent="0.25">
      <c r="A51" s="20"/>
      <c r="B51" s="5"/>
      <c r="C51" s="5"/>
      <c r="D51" s="5"/>
      <c r="E51" s="16"/>
    </row>
    <row r="52" spans="1:5" x14ac:dyDescent="0.25">
      <c r="A52" s="20"/>
      <c r="B52" s="5"/>
      <c r="C52" s="5"/>
      <c r="D52" s="5"/>
      <c r="E52" s="16"/>
    </row>
    <row r="53" spans="1:5" x14ac:dyDescent="0.25">
      <c r="A53" s="20"/>
      <c r="B53" s="5"/>
      <c r="C53" s="5"/>
      <c r="D53" s="5"/>
      <c r="E53" s="16"/>
    </row>
    <row r="54" spans="1:5" x14ac:dyDescent="0.25">
      <c r="A54" s="20"/>
      <c r="B54" s="5"/>
      <c r="C54" s="5"/>
      <c r="D54" s="5"/>
      <c r="E54" s="16"/>
    </row>
    <row r="55" spans="1:5" x14ac:dyDescent="0.25">
      <c r="A55" s="20"/>
      <c r="B55" s="5"/>
      <c r="C55" s="5"/>
      <c r="D55" s="5"/>
      <c r="E55" s="16"/>
    </row>
    <row r="56" spans="1:5" x14ac:dyDescent="0.25">
      <c r="A56" s="31"/>
      <c r="B56" s="5"/>
      <c r="C56" s="5"/>
      <c r="D56" s="5"/>
      <c r="E56" s="16"/>
    </row>
    <row r="57" spans="1:5" x14ac:dyDescent="0.25">
      <c r="A57" s="33"/>
      <c r="B57" s="34"/>
      <c r="C57" s="34"/>
      <c r="D57" s="34"/>
      <c r="E57" s="16"/>
    </row>
    <row r="58" spans="1:5" ht="15.75" x14ac:dyDescent="0.25">
      <c r="A58" s="28"/>
      <c r="B58" s="21"/>
      <c r="C58" s="35"/>
      <c r="D58" s="36"/>
      <c r="E58" s="16"/>
    </row>
    <row r="59" spans="1:5" ht="15.75" x14ac:dyDescent="0.25">
      <c r="A59" s="28"/>
      <c r="B59" s="21"/>
      <c r="C59" s="35"/>
      <c r="D59" s="36"/>
      <c r="E59" s="16"/>
    </row>
    <row r="60" spans="1:5" ht="15.75" x14ac:dyDescent="0.25">
      <c r="A60" s="28"/>
      <c r="B60" s="21"/>
      <c r="C60" s="35"/>
      <c r="D60" s="36"/>
      <c r="E60" s="16"/>
    </row>
    <row r="61" spans="1:5" ht="15.75" x14ac:dyDescent="0.25">
      <c r="A61" s="28"/>
      <c r="B61" s="21"/>
      <c r="C61" s="35"/>
      <c r="D61" s="36"/>
      <c r="E61" s="16"/>
    </row>
    <row r="62" spans="1:5" ht="15.75" x14ac:dyDescent="0.25">
      <c r="A62" s="28"/>
      <c r="B62" s="21"/>
      <c r="C62" s="35"/>
      <c r="D62" s="36"/>
      <c r="E62" s="16"/>
    </row>
    <row r="63" spans="1:5" ht="15.75" x14ac:dyDescent="0.25">
      <c r="A63" s="28"/>
      <c r="B63" s="21"/>
      <c r="C63" s="35"/>
      <c r="D63" s="36"/>
      <c r="E63" s="16"/>
    </row>
    <row r="64" spans="1:5" ht="15.75" x14ac:dyDescent="0.25">
      <c r="A64" s="28"/>
      <c r="B64" s="21"/>
      <c r="C64" s="35"/>
      <c r="D64" s="36"/>
      <c r="E64" s="16"/>
    </row>
    <row r="65" spans="1:5" ht="15.75" x14ac:dyDescent="0.25">
      <c r="A65" s="28"/>
      <c r="B65" s="21"/>
      <c r="C65" s="35"/>
      <c r="D65" s="36"/>
      <c r="E65" s="16"/>
    </row>
    <row r="66" spans="1:5" ht="15.75" x14ac:dyDescent="0.25">
      <c r="A66" s="28"/>
      <c r="B66" s="21"/>
      <c r="C66" s="35"/>
      <c r="D66" s="36"/>
      <c r="E66" s="16"/>
    </row>
    <row r="67" spans="1:5" ht="15.75" x14ac:dyDescent="0.25">
      <c r="A67" s="28"/>
      <c r="B67" s="21"/>
      <c r="C67" s="35"/>
      <c r="D67" s="36"/>
      <c r="E67" s="16"/>
    </row>
    <row r="68" spans="1:5" ht="15.75" x14ac:dyDescent="0.25">
      <c r="A68" s="28"/>
      <c r="B68" s="21"/>
      <c r="C68" s="35"/>
      <c r="D68" s="36"/>
      <c r="E68" s="16"/>
    </row>
    <row r="69" spans="1:5" ht="15.75" x14ac:dyDescent="0.25">
      <c r="A69" s="28"/>
      <c r="B69" s="21"/>
      <c r="C69" s="35"/>
      <c r="D69" s="36"/>
      <c r="E69" s="16"/>
    </row>
    <row r="70" spans="1:5" ht="15.75" x14ac:dyDescent="0.25">
      <c r="A70" s="28"/>
      <c r="B70" s="21"/>
      <c r="C70" s="35"/>
      <c r="D70" s="36"/>
      <c r="E70" s="16"/>
    </row>
  </sheetData>
  <autoFilter ref="A2:E49"/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view="pageBreakPreview" zoomScaleNormal="100" zoomScaleSheetLayoutView="100" workbookViewId="0">
      <selection activeCell="F9" sqref="F9"/>
    </sheetView>
  </sheetViews>
  <sheetFormatPr defaultRowHeight="15.75" x14ac:dyDescent="0.25"/>
  <cols>
    <col min="1" max="1" width="5.7109375" style="46" customWidth="1"/>
    <col min="2" max="2" width="36.140625" style="46" customWidth="1"/>
    <col min="3" max="3" width="14.28515625" style="48" customWidth="1"/>
    <col min="4" max="4" width="71.28515625" style="46" customWidth="1"/>
    <col min="5" max="5" width="15" style="46" customWidth="1"/>
    <col min="6" max="6" width="12.85546875" style="46" customWidth="1"/>
    <col min="7" max="7" width="14.85546875" style="98" customWidth="1"/>
    <col min="8" max="8" width="14" customWidth="1"/>
  </cols>
  <sheetData>
    <row r="1" spans="1:19" x14ac:dyDescent="0.25">
      <c r="F1" s="114" t="s">
        <v>448</v>
      </c>
    </row>
    <row r="2" spans="1:19" s="118" customFormat="1" x14ac:dyDescent="0.25">
      <c r="A2" s="46"/>
      <c r="B2" s="46"/>
      <c r="C2" s="48"/>
      <c r="D2" s="46"/>
      <c r="E2" s="46"/>
      <c r="F2" s="114" t="s">
        <v>399</v>
      </c>
      <c r="G2" s="98"/>
    </row>
    <row r="3" spans="1:19" s="118" customFormat="1" x14ac:dyDescent="0.25">
      <c r="A3" s="46"/>
      <c r="B3" s="46"/>
      <c r="C3" s="48"/>
      <c r="D3" s="46"/>
      <c r="E3" s="46"/>
      <c r="F3" s="46" t="s">
        <v>450</v>
      </c>
      <c r="G3" s="98"/>
    </row>
    <row r="5" spans="1:19" x14ac:dyDescent="0.25">
      <c r="C5" s="99" t="s">
        <v>18</v>
      </c>
    </row>
    <row r="7" spans="1:19" ht="23.25" customHeight="1" x14ac:dyDescent="0.25">
      <c r="B7" s="91" t="s">
        <v>4</v>
      </c>
      <c r="C7" s="93" t="s">
        <v>13</v>
      </c>
      <c r="D7" s="180" t="s">
        <v>449</v>
      </c>
      <c r="E7" s="104" t="s">
        <v>28</v>
      </c>
      <c r="F7" s="47"/>
      <c r="H7" s="96"/>
      <c r="I7" s="42"/>
      <c r="J7" s="42"/>
      <c r="K7" s="42"/>
      <c r="L7" s="42"/>
      <c r="M7" s="42"/>
      <c r="N7" s="42"/>
      <c r="O7" s="42"/>
      <c r="P7" s="42"/>
      <c r="Q7" s="42"/>
    </row>
    <row r="8" spans="1:19" x14ac:dyDescent="0.25">
      <c r="B8" s="50" t="s">
        <v>17</v>
      </c>
      <c r="C8" s="105">
        <v>45922</v>
      </c>
      <c r="D8" s="92" t="s">
        <v>6</v>
      </c>
      <c r="E8" s="131">
        <v>46</v>
      </c>
      <c r="H8" s="96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50" t="s">
        <v>20</v>
      </c>
      <c r="C9" s="100" t="s">
        <v>27</v>
      </c>
      <c r="D9" s="92"/>
      <c r="E9" s="95"/>
      <c r="H9" s="96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49"/>
      <c r="E10" s="49"/>
      <c r="F10" s="50"/>
      <c r="H10" s="96"/>
      <c r="I10" s="42"/>
      <c r="J10" s="42"/>
      <c r="K10" s="42"/>
      <c r="L10" s="42"/>
      <c r="M10" s="42"/>
      <c r="N10" s="42"/>
      <c r="O10" s="42"/>
      <c r="P10" s="42"/>
      <c r="Q10" s="42"/>
    </row>
    <row r="11" spans="1:19" ht="78.75" x14ac:dyDescent="0.25">
      <c r="A11" s="51" t="s">
        <v>5</v>
      </c>
      <c r="B11" s="51" t="s">
        <v>0</v>
      </c>
      <c r="C11" s="51" t="s">
        <v>1</v>
      </c>
      <c r="D11" s="51" t="s">
        <v>12</v>
      </c>
      <c r="E11" s="51" t="s">
        <v>2</v>
      </c>
      <c r="F11" s="52" t="s">
        <v>3</v>
      </c>
      <c r="G11" s="154" t="s">
        <v>14</v>
      </c>
      <c r="H11" s="97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30" customHeight="1" x14ac:dyDescent="0.25">
      <c r="A12" s="19">
        <v>1</v>
      </c>
      <c r="B12" s="113" t="s">
        <v>212</v>
      </c>
      <c r="C12" s="44" t="s">
        <v>213</v>
      </c>
      <c r="D12" s="35" t="s">
        <v>154</v>
      </c>
      <c r="E12" s="109">
        <v>39</v>
      </c>
      <c r="F12" s="110">
        <f t="shared" ref="F12:F27" si="0">E12*100/46</f>
        <v>84.782608695652172</v>
      </c>
      <c r="G12" s="107" t="s">
        <v>15</v>
      </c>
      <c r="H12" s="43"/>
      <c r="I12" s="53" t="s">
        <v>7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30" customHeight="1" x14ac:dyDescent="0.25">
      <c r="A13" s="19">
        <v>2</v>
      </c>
      <c r="B13" s="113" t="s">
        <v>126</v>
      </c>
      <c r="C13" s="44" t="str">
        <f>INDEX([1]география!$A:$A, MATCH(B13, [1]география!$B:$B, 0))</f>
        <v>11а</v>
      </c>
      <c r="D13" s="35" t="s">
        <v>29</v>
      </c>
      <c r="E13" s="109">
        <v>36</v>
      </c>
      <c r="F13" s="110">
        <f t="shared" si="0"/>
        <v>78.260869565217391</v>
      </c>
      <c r="G13" s="107" t="s">
        <v>15</v>
      </c>
      <c r="I13" s="46" t="s">
        <v>19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30" customHeight="1" x14ac:dyDescent="0.25">
      <c r="A14" s="19">
        <v>3</v>
      </c>
      <c r="B14" s="113" t="s">
        <v>377</v>
      </c>
      <c r="C14" s="44" t="s">
        <v>152</v>
      </c>
      <c r="D14" s="35" t="s">
        <v>216</v>
      </c>
      <c r="E14" s="109">
        <v>31</v>
      </c>
      <c r="F14" s="110">
        <f t="shared" si="0"/>
        <v>67.391304347826093</v>
      </c>
      <c r="G14" s="107" t="s">
        <v>15</v>
      </c>
      <c r="I14" s="46" t="s">
        <v>10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30" customHeight="1" x14ac:dyDescent="0.25">
      <c r="A15" s="19">
        <v>4</v>
      </c>
      <c r="B15" s="113" t="s">
        <v>125</v>
      </c>
      <c r="C15" s="44" t="str">
        <f>INDEX([1]география!$A:$A, MATCH(B15, [1]география!$B:$B, 0))</f>
        <v>11а</v>
      </c>
      <c r="D15" s="35" t="s">
        <v>29</v>
      </c>
      <c r="E15" s="109">
        <v>30</v>
      </c>
      <c r="F15" s="110">
        <f t="shared" si="0"/>
        <v>65.217391304347828</v>
      </c>
      <c r="G15" s="107" t="s">
        <v>44</v>
      </c>
      <c r="I15" s="46" t="s">
        <v>11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30" customHeight="1" x14ac:dyDescent="0.25">
      <c r="A16" s="19">
        <v>5</v>
      </c>
      <c r="B16" s="113" t="s">
        <v>128</v>
      </c>
      <c r="C16" s="44" t="str">
        <f>INDEX([1]география!$A:$A, MATCH(B16, [1]география!$B:$B, 0))</f>
        <v>11а</v>
      </c>
      <c r="D16" s="35" t="s">
        <v>29</v>
      </c>
      <c r="E16" s="109">
        <v>28</v>
      </c>
      <c r="F16" s="110">
        <f t="shared" si="0"/>
        <v>60.869565217391305</v>
      </c>
      <c r="G16" s="107" t="s">
        <v>44</v>
      </c>
      <c r="I16" s="46" t="s">
        <v>9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30" customHeight="1" x14ac:dyDescent="0.25">
      <c r="A17" s="19">
        <v>6</v>
      </c>
      <c r="B17" s="113" t="s">
        <v>431</v>
      </c>
      <c r="C17" s="44" t="s">
        <v>152</v>
      </c>
      <c r="D17" s="35" t="s">
        <v>401</v>
      </c>
      <c r="E17" s="109">
        <v>27</v>
      </c>
      <c r="F17" s="110">
        <f t="shared" si="0"/>
        <v>58.695652173913047</v>
      </c>
      <c r="G17" s="107" t="s">
        <v>15</v>
      </c>
      <c r="I17" s="46" t="s">
        <v>8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s="43" customFormat="1" ht="30" customHeight="1" x14ac:dyDescent="0.25">
      <c r="A18" s="19">
        <v>7</v>
      </c>
      <c r="B18" s="122" t="s">
        <v>378</v>
      </c>
      <c r="C18" s="120" t="s">
        <v>379</v>
      </c>
      <c r="D18" s="115" t="s">
        <v>216</v>
      </c>
      <c r="E18" s="117">
        <v>25</v>
      </c>
      <c r="F18" s="110">
        <f t="shared" si="0"/>
        <v>54.347826086956523</v>
      </c>
      <c r="G18" s="107" t="s">
        <v>44</v>
      </c>
    </row>
    <row r="19" spans="1:19" s="43" customFormat="1" ht="30" customHeight="1" x14ac:dyDescent="0.25">
      <c r="A19" s="19">
        <v>8</v>
      </c>
      <c r="B19" s="122" t="s">
        <v>380</v>
      </c>
      <c r="C19" s="120" t="s">
        <v>213</v>
      </c>
      <c r="D19" s="115" t="s">
        <v>216</v>
      </c>
      <c r="E19" s="117">
        <v>24</v>
      </c>
      <c r="F19" s="110">
        <f t="shared" si="0"/>
        <v>52.173913043478258</v>
      </c>
      <c r="G19" s="107" t="s">
        <v>44</v>
      </c>
    </row>
    <row r="20" spans="1:19" s="43" customFormat="1" ht="30" customHeight="1" x14ac:dyDescent="0.25">
      <c r="A20" s="19">
        <v>9</v>
      </c>
      <c r="B20" s="122" t="s">
        <v>127</v>
      </c>
      <c r="C20" s="120" t="str">
        <f>INDEX([1]география!$A:$A, MATCH(B20, [1]география!$B:$B, 0))</f>
        <v>11а</v>
      </c>
      <c r="D20" s="115" t="s">
        <v>29</v>
      </c>
      <c r="E20" s="117">
        <v>23</v>
      </c>
      <c r="F20" s="110">
        <f t="shared" si="0"/>
        <v>50</v>
      </c>
      <c r="G20" s="117" t="s">
        <v>16</v>
      </c>
    </row>
    <row r="21" spans="1:19" s="43" customFormat="1" ht="30" customHeight="1" x14ac:dyDescent="0.25">
      <c r="A21" s="19">
        <v>10</v>
      </c>
      <c r="B21" s="122" t="s">
        <v>432</v>
      </c>
      <c r="C21" s="120" t="s">
        <v>152</v>
      </c>
      <c r="D21" s="115" t="s">
        <v>401</v>
      </c>
      <c r="E21" s="117">
        <v>23</v>
      </c>
      <c r="F21" s="110">
        <f t="shared" si="0"/>
        <v>50</v>
      </c>
      <c r="G21" s="117" t="s">
        <v>160</v>
      </c>
    </row>
    <row r="22" spans="1:19" s="43" customFormat="1" ht="30" customHeight="1" x14ac:dyDescent="0.25">
      <c r="A22" s="19">
        <v>11</v>
      </c>
      <c r="B22" s="122" t="s">
        <v>433</v>
      </c>
      <c r="C22" s="120" t="s">
        <v>152</v>
      </c>
      <c r="D22" s="115" t="s">
        <v>401</v>
      </c>
      <c r="E22" s="117">
        <v>21</v>
      </c>
      <c r="F22" s="110">
        <f t="shared" si="0"/>
        <v>45.652173913043477</v>
      </c>
      <c r="G22" s="117" t="s">
        <v>16</v>
      </c>
    </row>
    <row r="23" spans="1:19" s="43" customFormat="1" ht="30" customHeight="1" x14ac:dyDescent="0.25">
      <c r="A23" s="19">
        <v>12</v>
      </c>
      <c r="B23" s="122" t="s">
        <v>129</v>
      </c>
      <c r="C23" s="120" t="str">
        <f>INDEX([1]география!$A:$A, MATCH(B23, [1]география!$B:$B, 0))</f>
        <v>11б</v>
      </c>
      <c r="D23" s="115" t="s">
        <v>29</v>
      </c>
      <c r="E23" s="117">
        <v>16</v>
      </c>
      <c r="F23" s="110">
        <f t="shared" si="0"/>
        <v>34.782608695652172</v>
      </c>
      <c r="G23" s="117" t="s">
        <v>16</v>
      </c>
    </row>
    <row r="24" spans="1:19" s="43" customFormat="1" ht="30" customHeight="1" x14ac:dyDescent="0.25">
      <c r="A24" s="19">
        <v>13</v>
      </c>
      <c r="B24" s="159" t="s">
        <v>365</v>
      </c>
      <c r="C24" s="126" t="s">
        <v>213</v>
      </c>
      <c r="D24" s="127" t="s">
        <v>216</v>
      </c>
      <c r="E24" s="124">
        <v>13</v>
      </c>
      <c r="F24" s="110">
        <f t="shared" si="0"/>
        <v>28.260869565217391</v>
      </c>
      <c r="G24" s="124" t="s">
        <v>16</v>
      </c>
    </row>
    <row r="25" spans="1:19" s="43" customFormat="1" ht="30" customHeight="1" x14ac:dyDescent="0.25">
      <c r="A25" s="19">
        <v>14</v>
      </c>
      <c r="B25" s="159" t="s">
        <v>124</v>
      </c>
      <c r="C25" s="126" t="str">
        <f>INDEX([1]география!$A:$A, MATCH(B25, [1]география!$B:$B, 0))</f>
        <v>11а</v>
      </c>
      <c r="D25" s="127" t="s">
        <v>29</v>
      </c>
      <c r="E25" s="134">
        <v>12</v>
      </c>
      <c r="F25" s="110">
        <f t="shared" si="0"/>
        <v>26.086956521739129</v>
      </c>
      <c r="G25" s="117" t="s">
        <v>16</v>
      </c>
    </row>
    <row r="26" spans="1:19" s="43" customFormat="1" ht="30" customHeight="1" x14ac:dyDescent="0.25">
      <c r="A26" s="19">
        <v>15</v>
      </c>
      <c r="B26" s="178" t="s">
        <v>151</v>
      </c>
      <c r="C26" s="158" t="s">
        <v>152</v>
      </c>
      <c r="D26" s="127" t="s">
        <v>134</v>
      </c>
      <c r="E26" s="124">
        <v>12</v>
      </c>
      <c r="F26" s="110">
        <f t="shared" si="0"/>
        <v>26.086956521739129</v>
      </c>
      <c r="G26" s="124" t="s">
        <v>16</v>
      </c>
    </row>
    <row r="27" spans="1:19" s="43" customFormat="1" ht="30" customHeight="1" x14ac:dyDescent="0.25">
      <c r="A27" s="19">
        <v>16</v>
      </c>
      <c r="B27" s="159" t="s">
        <v>434</v>
      </c>
      <c r="C27" s="126" t="s">
        <v>152</v>
      </c>
      <c r="D27" s="127" t="s">
        <v>401</v>
      </c>
      <c r="E27" s="124">
        <v>11</v>
      </c>
      <c r="F27" s="110">
        <f t="shared" si="0"/>
        <v>23.913043478260871</v>
      </c>
      <c r="G27" s="124" t="s">
        <v>16</v>
      </c>
    </row>
    <row r="28" spans="1:19" s="43" customFormat="1" x14ac:dyDescent="0.25">
      <c r="A28" s="54"/>
      <c r="B28" s="54"/>
      <c r="C28" s="63"/>
      <c r="D28" s="64"/>
      <c r="E28" s="64"/>
      <c r="F28" s="64"/>
      <c r="G28" s="54"/>
    </row>
    <row r="29" spans="1:19" s="43" customFormat="1" x14ac:dyDescent="0.25">
      <c r="A29" s="54"/>
      <c r="B29" s="54"/>
      <c r="C29" s="62"/>
      <c r="D29" s="59"/>
      <c r="E29" s="57"/>
      <c r="F29" s="59"/>
      <c r="G29" s="54"/>
    </row>
    <row r="30" spans="1:19" s="43" customFormat="1" x14ac:dyDescent="0.25">
      <c r="A30" s="54"/>
      <c r="B30" s="54"/>
      <c r="C30" s="58"/>
      <c r="D30" s="59"/>
      <c r="E30" s="61"/>
      <c r="F30" s="59"/>
      <c r="G30" s="54"/>
    </row>
    <row r="31" spans="1:19" s="43" customFormat="1" x14ac:dyDescent="0.25">
      <c r="A31" s="54"/>
      <c r="B31" s="54"/>
      <c r="C31" s="60"/>
      <c r="D31" s="57"/>
      <c r="E31" s="57"/>
      <c r="F31" s="57"/>
      <c r="G31" s="54"/>
    </row>
    <row r="32" spans="1:19" s="43" customFormat="1" x14ac:dyDescent="0.25">
      <c r="A32" s="54"/>
      <c r="B32" s="54"/>
      <c r="C32" s="55"/>
      <c r="D32" s="59"/>
      <c r="E32" s="57"/>
      <c r="F32" s="65"/>
      <c r="G32" s="54"/>
    </row>
    <row r="33" spans="1:7" s="43" customFormat="1" x14ac:dyDescent="0.25">
      <c r="A33" s="54"/>
      <c r="B33" s="54"/>
      <c r="C33" s="55"/>
      <c r="D33" s="54"/>
      <c r="E33" s="61"/>
      <c r="F33" s="54"/>
      <c r="G33" s="54"/>
    </row>
    <row r="34" spans="1:7" s="43" customFormat="1" x14ac:dyDescent="0.25">
      <c r="A34" s="54"/>
      <c r="B34" s="54"/>
      <c r="C34" s="58"/>
      <c r="D34" s="59"/>
      <c r="E34" s="59"/>
      <c r="F34" s="59"/>
      <c r="G34" s="54"/>
    </row>
    <row r="35" spans="1:7" s="43" customFormat="1" x14ac:dyDescent="0.25">
      <c r="A35" s="54"/>
      <c r="B35" s="54"/>
      <c r="C35" s="69"/>
      <c r="D35" s="70"/>
      <c r="E35" s="61"/>
      <c r="F35" s="54"/>
      <c r="G35" s="54"/>
    </row>
    <row r="36" spans="1:7" s="43" customFormat="1" x14ac:dyDescent="0.25">
      <c r="A36" s="54"/>
      <c r="B36" s="54"/>
      <c r="C36" s="55"/>
      <c r="D36" s="54"/>
      <c r="E36" s="54"/>
      <c r="F36" s="54"/>
      <c r="G36" s="54"/>
    </row>
    <row r="37" spans="1:7" s="43" customFormat="1" x14ac:dyDescent="0.25">
      <c r="A37" s="54"/>
      <c r="B37" s="54"/>
      <c r="C37" s="58"/>
      <c r="D37" s="59"/>
      <c r="E37" s="59"/>
      <c r="F37" s="59"/>
      <c r="G37" s="54"/>
    </row>
    <row r="38" spans="1:7" s="43" customFormat="1" x14ac:dyDescent="0.25">
      <c r="A38" s="54"/>
      <c r="B38" s="54"/>
      <c r="C38" s="60"/>
      <c r="D38" s="59"/>
      <c r="E38" s="57"/>
      <c r="F38" s="59"/>
      <c r="G38" s="54"/>
    </row>
    <row r="39" spans="1:7" s="43" customFormat="1" x14ac:dyDescent="0.25">
      <c r="A39" s="54"/>
      <c r="B39" s="54"/>
      <c r="C39" s="69"/>
      <c r="D39" s="70"/>
      <c r="E39" s="61"/>
      <c r="F39" s="54"/>
      <c r="G39" s="54"/>
    </row>
    <row r="40" spans="1:7" s="43" customFormat="1" x14ac:dyDescent="0.25">
      <c r="A40" s="54"/>
      <c r="B40" s="54"/>
      <c r="C40" s="60"/>
      <c r="D40" s="59"/>
      <c r="E40" s="57"/>
      <c r="F40" s="59"/>
      <c r="G40" s="54"/>
    </row>
    <row r="41" spans="1:7" s="43" customFormat="1" x14ac:dyDescent="0.25">
      <c r="A41" s="54"/>
      <c r="B41" s="54"/>
      <c r="C41" s="55"/>
      <c r="D41" s="59"/>
      <c r="E41" s="57"/>
      <c r="F41" s="54"/>
      <c r="G41" s="54"/>
    </row>
    <row r="42" spans="1:7" s="43" customFormat="1" x14ac:dyDescent="0.25">
      <c r="A42" s="54"/>
      <c r="B42" s="54"/>
      <c r="C42" s="55"/>
      <c r="D42" s="54"/>
      <c r="E42" s="54"/>
      <c r="F42" s="54"/>
      <c r="G42" s="54"/>
    </row>
    <row r="43" spans="1:7" s="43" customFormat="1" x14ac:dyDescent="0.25">
      <c r="A43" s="54"/>
      <c r="B43" s="54"/>
      <c r="C43" s="58"/>
      <c r="D43" s="59"/>
      <c r="E43" s="61"/>
      <c r="F43" s="59"/>
      <c r="G43" s="54"/>
    </row>
    <row r="44" spans="1:7" s="43" customFormat="1" x14ac:dyDescent="0.25">
      <c r="A44" s="54"/>
      <c r="B44" s="54"/>
      <c r="C44" s="58"/>
      <c r="D44" s="59"/>
      <c r="E44" s="61"/>
      <c r="F44" s="59"/>
      <c r="G44" s="54"/>
    </row>
    <row r="45" spans="1:7" s="43" customFormat="1" x14ac:dyDescent="0.25">
      <c r="A45" s="54"/>
      <c r="B45" s="54"/>
      <c r="C45" s="60"/>
      <c r="D45" s="57"/>
      <c r="E45" s="57"/>
      <c r="F45" s="57"/>
      <c r="G45" s="54"/>
    </row>
    <row r="46" spans="1:7" s="43" customFormat="1" x14ac:dyDescent="0.25">
      <c r="A46" s="54"/>
      <c r="B46" s="54"/>
      <c r="C46" s="66"/>
      <c r="D46" s="59"/>
      <c r="E46" s="61"/>
      <c r="F46" s="61"/>
      <c r="G46" s="54"/>
    </row>
    <row r="47" spans="1:7" s="43" customFormat="1" x14ac:dyDescent="0.25">
      <c r="A47" s="54"/>
      <c r="B47" s="54"/>
      <c r="C47" s="69"/>
      <c r="D47" s="70"/>
      <c r="E47" s="61"/>
      <c r="F47" s="54"/>
      <c r="G47" s="54"/>
    </row>
    <row r="48" spans="1:7" s="43" customFormat="1" x14ac:dyDescent="0.25">
      <c r="A48" s="54"/>
      <c r="B48" s="54"/>
      <c r="C48" s="69"/>
      <c r="D48" s="70"/>
      <c r="E48" s="61"/>
      <c r="F48" s="54"/>
      <c r="G48" s="54"/>
    </row>
    <row r="49" spans="1:7" s="43" customFormat="1" x14ac:dyDescent="0.25">
      <c r="A49" s="54"/>
      <c r="B49" s="54"/>
      <c r="C49" s="60"/>
      <c r="D49" s="57"/>
      <c r="E49" s="57"/>
      <c r="F49" s="57"/>
      <c r="G49" s="54"/>
    </row>
    <row r="50" spans="1:7" s="43" customFormat="1" x14ac:dyDescent="0.25">
      <c r="A50" s="54"/>
      <c r="B50" s="54"/>
      <c r="C50" s="67"/>
      <c r="D50" s="56"/>
      <c r="E50" s="68"/>
      <c r="F50" s="59"/>
      <c r="G50" s="54"/>
    </row>
    <row r="51" spans="1:7" s="43" customFormat="1" x14ac:dyDescent="0.25">
      <c r="A51" s="54"/>
      <c r="B51" s="54"/>
      <c r="C51" s="55"/>
      <c r="D51" s="54"/>
      <c r="E51" s="61"/>
      <c r="F51" s="54"/>
      <c r="G51" s="54"/>
    </row>
    <row r="52" spans="1:7" s="43" customFormat="1" x14ac:dyDescent="0.25">
      <c r="A52" s="54"/>
      <c r="B52" s="54"/>
      <c r="C52" s="55"/>
      <c r="D52" s="54"/>
      <c r="E52" s="57"/>
      <c r="F52" s="54"/>
      <c r="G52" s="54"/>
    </row>
    <row r="53" spans="1:7" s="43" customFormat="1" x14ac:dyDescent="0.25">
      <c r="A53" s="54"/>
      <c r="B53" s="54"/>
      <c r="C53" s="58"/>
      <c r="D53" s="59"/>
      <c r="E53" s="59"/>
      <c r="F53" s="59"/>
      <c r="G53" s="54"/>
    </row>
    <row r="54" spans="1:7" s="43" customFormat="1" x14ac:dyDescent="0.25">
      <c r="A54" s="54"/>
      <c r="B54" s="54"/>
      <c r="C54" s="66"/>
      <c r="D54" s="61"/>
      <c r="E54" s="57"/>
      <c r="F54" s="57"/>
      <c r="G54" s="54"/>
    </row>
    <row r="55" spans="1:7" s="43" customFormat="1" x14ac:dyDescent="0.25">
      <c r="A55" s="54"/>
      <c r="B55" s="54"/>
      <c r="C55" s="55"/>
      <c r="D55" s="59"/>
      <c r="E55" s="61"/>
      <c r="F55" s="54"/>
      <c r="G55" s="54"/>
    </row>
    <row r="56" spans="1:7" s="43" customFormat="1" x14ac:dyDescent="0.25">
      <c r="A56" s="54"/>
      <c r="B56" s="54"/>
      <c r="C56" s="58"/>
      <c r="D56" s="59"/>
      <c r="E56" s="61"/>
      <c r="F56" s="59"/>
      <c r="G56" s="54"/>
    </row>
    <row r="57" spans="1:7" s="43" customFormat="1" x14ac:dyDescent="0.25">
      <c r="A57" s="54"/>
      <c r="B57" s="54"/>
      <c r="C57" s="69"/>
      <c r="D57" s="70"/>
      <c r="E57" s="61"/>
      <c r="F57" s="54"/>
      <c r="G57" s="54"/>
    </row>
    <row r="58" spans="1:7" s="43" customFormat="1" x14ac:dyDescent="0.25">
      <c r="A58" s="54"/>
      <c r="B58" s="54"/>
      <c r="C58" s="67"/>
      <c r="D58" s="56"/>
      <c r="E58" s="68"/>
      <c r="F58" s="59"/>
      <c r="G58" s="54"/>
    </row>
    <row r="59" spans="1:7" s="43" customFormat="1" x14ac:dyDescent="0.25">
      <c r="A59" s="54"/>
      <c r="B59" s="54"/>
      <c r="C59" s="69"/>
      <c r="D59" s="56"/>
      <c r="E59" s="56"/>
      <c r="F59" s="59"/>
      <c r="G59" s="54"/>
    </row>
    <row r="60" spans="1:7" s="43" customFormat="1" x14ac:dyDescent="0.25">
      <c r="A60" s="54"/>
      <c r="B60" s="54"/>
      <c r="C60" s="58"/>
      <c r="D60" s="59"/>
      <c r="E60" s="59"/>
      <c r="F60" s="59"/>
      <c r="G60" s="54"/>
    </row>
    <row r="61" spans="1:7" s="43" customFormat="1" x14ac:dyDescent="0.25">
      <c r="A61" s="54"/>
      <c r="B61" s="54"/>
      <c r="C61" s="69"/>
      <c r="D61" s="70"/>
      <c r="E61" s="61"/>
      <c r="F61" s="54"/>
      <c r="G61" s="54"/>
    </row>
    <row r="62" spans="1:7" s="43" customFormat="1" x14ac:dyDescent="0.25">
      <c r="A62" s="54"/>
      <c r="B62" s="54"/>
      <c r="C62" s="58"/>
      <c r="D62" s="59"/>
      <c r="E62" s="59"/>
      <c r="F62" s="59"/>
      <c r="G62" s="54"/>
    </row>
    <row r="63" spans="1:7" s="43" customFormat="1" x14ac:dyDescent="0.25">
      <c r="A63" s="54"/>
      <c r="B63" s="54"/>
      <c r="C63" s="66"/>
      <c r="D63" s="57"/>
      <c r="E63" s="57"/>
      <c r="F63" s="57"/>
      <c r="G63" s="54"/>
    </row>
    <row r="64" spans="1:7" s="43" customFormat="1" x14ac:dyDescent="0.25">
      <c r="A64" s="54"/>
      <c r="B64" s="54"/>
      <c r="C64" s="55"/>
      <c r="D64" s="54"/>
      <c r="E64" s="57"/>
      <c r="F64" s="54"/>
      <c r="G64" s="54"/>
    </row>
    <row r="65" spans="1:7" s="43" customFormat="1" x14ac:dyDescent="0.25">
      <c r="A65" s="54"/>
      <c r="B65" s="54"/>
      <c r="C65" s="55"/>
      <c r="D65" s="54"/>
      <c r="E65" s="61"/>
      <c r="F65" s="54"/>
      <c r="G65" s="54"/>
    </row>
    <row r="66" spans="1:7" s="43" customFormat="1" x14ac:dyDescent="0.25">
      <c r="A66" s="54"/>
      <c r="B66" s="54"/>
      <c r="C66" s="69"/>
      <c r="D66" s="70"/>
      <c r="E66" s="61"/>
      <c r="F66" s="54"/>
      <c r="G66" s="54"/>
    </row>
    <row r="67" spans="1:7" s="43" customFormat="1" x14ac:dyDescent="0.25">
      <c r="A67" s="54"/>
      <c r="B67" s="54"/>
      <c r="C67" s="60"/>
      <c r="D67" s="59"/>
      <c r="E67" s="57"/>
      <c r="F67" s="59"/>
      <c r="G67" s="54"/>
    </row>
    <row r="68" spans="1:7" s="43" customFormat="1" x14ac:dyDescent="0.25">
      <c r="A68" s="54"/>
      <c r="B68" s="54"/>
      <c r="C68" s="58"/>
      <c r="D68" s="59"/>
      <c r="E68" s="59"/>
      <c r="F68" s="59"/>
      <c r="G68" s="54"/>
    </row>
    <row r="69" spans="1:7" s="43" customFormat="1" x14ac:dyDescent="0.25">
      <c r="A69" s="54"/>
      <c r="B69" s="54"/>
      <c r="C69" s="55"/>
      <c r="D69" s="59"/>
      <c r="E69" s="61"/>
      <c r="F69" s="54"/>
      <c r="G69" s="54"/>
    </row>
    <row r="70" spans="1:7" s="43" customFormat="1" x14ac:dyDescent="0.25">
      <c r="A70" s="54"/>
      <c r="B70" s="54"/>
      <c r="C70" s="66"/>
      <c r="D70" s="61"/>
      <c r="E70" s="57"/>
      <c r="F70" s="57"/>
      <c r="G70" s="54"/>
    </row>
    <row r="71" spans="1:7" s="43" customFormat="1" x14ac:dyDescent="0.25">
      <c r="A71" s="54"/>
      <c r="B71" s="54"/>
      <c r="C71" s="69"/>
      <c r="D71" s="70"/>
      <c r="E71" s="61"/>
      <c r="F71" s="54"/>
      <c r="G71" s="54"/>
    </row>
    <row r="72" spans="1:7" s="43" customFormat="1" x14ac:dyDescent="0.25">
      <c r="A72" s="54"/>
      <c r="B72" s="54"/>
      <c r="C72" s="60"/>
      <c r="D72" s="59"/>
      <c r="E72" s="57"/>
      <c r="F72" s="59"/>
      <c r="G72" s="54"/>
    </row>
    <row r="73" spans="1:7" s="43" customFormat="1" x14ac:dyDescent="0.25">
      <c r="A73" s="54"/>
      <c r="B73" s="54"/>
      <c r="C73" s="55"/>
      <c r="D73" s="54"/>
      <c r="E73" s="61"/>
      <c r="F73" s="54"/>
      <c r="G73" s="54"/>
    </row>
    <row r="74" spans="1:7" s="43" customFormat="1" x14ac:dyDescent="0.25">
      <c r="A74" s="54"/>
      <c r="B74" s="54"/>
      <c r="C74" s="67"/>
      <c r="D74" s="56"/>
      <c r="E74" s="68"/>
      <c r="F74" s="59"/>
      <c r="G74" s="54"/>
    </row>
    <row r="75" spans="1:7" s="43" customFormat="1" x14ac:dyDescent="0.25">
      <c r="A75" s="54"/>
      <c r="B75" s="54"/>
      <c r="C75" s="67"/>
      <c r="D75" s="56"/>
      <c r="E75" s="68"/>
      <c r="F75" s="59"/>
      <c r="G75" s="54"/>
    </row>
    <row r="76" spans="1:7" s="43" customFormat="1" x14ac:dyDescent="0.25">
      <c r="A76" s="54"/>
      <c r="B76" s="54"/>
      <c r="C76" s="55"/>
      <c r="D76" s="54"/>
      <c r="E76" s="61"/>
      <c r="F76" s="54"/>
      <c r="G76" s="54"/>
    </row>
    <row r="77" spans="1:7" s="43" customFormat="1" x14ac:dyDescent="0.25">
      <c r="A77" s="54"/>
      <c r="B77" s="54"/>
      <c r="C77" s="60"/>
      <c r="D77" s="59"/>
      <c r="E77" s="57"/>
      <c r="F77" s="59"/>
      <c r="G77" s="54"/>
    </row>
    <row r="78" spans="1:7" s="43" customFormat="1" x14ac:dyDescent="0.25">
      <c r="A78" s="54"/>
      <c r="B78" s="54"/>
      <c r="C78" s="66"/>
      <c r="D78" s="59"/>
      <c r="E78" s="61"/>
      <c r="F78" s="61"/>
      <c r="G78" s="54"/>
    </row>
    <row r="79" spans="1:7" s="43" customFormat="1" x14ac:dyDescent="0.25">
      <c r="A79" s="54"/>
      <c r="B79" s="54"/>
      <c r="C79" s="67"/>
      <c r="D79" s="56"/>
      <c r="E79" s="68"/>
      <c r="F79" s="59"/>
      <c r="G79" s="54"/>
    </row>
    <row r="80" spans="1:7" s="43" customFormat="1" x14ac:dyDescent="0.25">
      <c r="A80" s="54"/>
      <c r="B80" s="54"/>
      <c r="C80" s="55"/>
      <c r="D80" s="59"/>
      <c r="E80" s="57"/>
      <c r="F80" s="54"/>
      <c r="G80" s="54"/>
    </row>
    <row r="81" spans="1:7" s="43" customFormat="1" x14ac:dyDescent="0.25">
      <c r="A81" s="54"/>
      <c r="B81" s="54"/>
      <c r="C81" s="55"/>
      <c r="D81" s="54"/>
      <c r="E81" s="54"/>
      <c r="F81" s="54"/>
      <c r="G81" s="54"/>
    </row>
    <row r="82" spans="1:7" s="43" customFormat="1" x14ac:dyDescent="0.25">
      <c r="A82" s="54"/>
      <c r="B82" s="54"/>
      <c r="C82" s="60"/>
      <c r="D82" s="70"/>
      <c r="E82" s="61"/>
      <c r="F82" s="59"/>
      <c r="G82" s="54"/>
    </row>
    <row r="83" spans="1:7" s="43" customFormat="1" x14ac:dyDescent="0.25">
      <c r="A83" s="54"/>
      <c r="B83" s="54"/>
      <c r="C83" s="67"/>
      <c r="D83" s="56"/>
      <c r="E83" s="68"/>
      <c r="F83" s="59"/>
      <c r="G83" s="54"/>
    </row>
    <row r="84" spans="1:7" s="43" customFormat="1" x14ac:dyDescent="0.25">
      <c r="A84" s="54"/>
      <c r="B84" s="54"/>
      <c r="C84" s="60"/>
      <c r="D84" s="70"/>
      <c r="E84" s="61"/>
      <c r="F84" s="59"/>
      <c r="G84" s="54"/>
    </row>
    <row r="85" spans="1:7" s="43" customFormat="1" x14ac:dyDescent="0.25">
      <c r="A85" s="54"/>
      <c r="B85" s="54"/>
      <c r="C85" s="55"/>
      <c r="D85" s="54"/>
      <c r="E85" s="57"/>
      <c r="F85" s="54"/>
      <c r="G85" s="54"/>
    </row>
    <row r="86" spans="1:7" s="43" customFormat="1" x14ac:dyDescent="0.25">
      <c r="A86" s="54"/>
      <c r="B86" s="54"/>
      <c r="C86" s="60"/>
      <c r="D86" s="59"/>
      <c r="E86" s="57"/>
      <c r="F86" s="59"/>
      <c r="G86" s="54"/>
    </row>
    <row r="87" spans="1:7" s="43" customFormat="1" x14ac:dyDescent="0.25">
      <c r="A87" s="54"/>
      <c r="B87" s="54"/>
      <c r="C87" s="55"/>
      <c r="D87" s="54"/>
      <c r="E87" s="57"/>
      <c r="F87" s="54"/>
      <c r="G87" s="54"/>
    </row>
    <row r="88" spans="1:7" s="43" customFormat="1" x14ac:dyDescent="0.25">
      <c r="A88" s="54"/>
      <c r="B88" s="54"/>
      <c r="C88" s="67"/>
      <c r="D88" s="56"/>
      <c r="E88" s="68"/>
      <c r="F88" s="59"/>
      <c r="G88" s="54"/>
    </row>
    <row r="89" spans="1:7" s="43" customFormat="1" x14ac:dyDescent="0.25">
      <c r="A89" s="54"/>
      <c r="B89" s="54"/>
      <c r="C89" s="55"/>
      <c r="D89" s="54"/>
      <c r="E89" s="54"/>
      <c r="F89" s="54"/>
      <c r="G89" s="54"/>
    </row>
    <row r="90" spans="1:7" s="43" customFormat="1" x14ac:dyDescent="0.25">
      <c r="A90" s="54"/>
      <c r="B90" s="54"/>
      <c r="C90" s="60"/>
      <c r="D90" s="61"/>
      <c r="E90" s="57"/>
      <c r="F90" s="57"/>
      <c r="G90" s="54"/>
    </row>
    <row r="91" spans="1:7" s="43" customFormat="1" x14ac:dyDescent="0.25">
      <c r="A91" s="54"/>
      <c r="B91" s="54"/>
      <c r="C91" s="66"/>
      <c r="D91" s="59"/>
      <c r="E91" s="61"/>
      <c r="F91" s="57"/>
      <c r="G91" s="54"/>
    </row>
    <row r="92" spans="1:7" s="43" customFormat="1" x14ac:dyDescent="0.25">
      <c r="A92" s="54"/>
      <c r="B92" s="54"/>
      <c r="C92" s="66"/>
      <c r="D92" s="61"/>
      <c r="E92" s="61"/>
      <c r="F92" s="57"/>
      <c r="G92" s="54"/>
    </row>
    <row r="93" spans="1:7" s="43" customFormat="1" x14ac:dyDescent="0.25">
      <c r="A93" s="54"/>
      <c r="B93" s="54"/>
      <c r="C93" s="69"/>
      <c r="D93" s="70"/>
      <c r="E93" s="61"/>
      <c r="F93" s="54"/>
      <c r="G93" s="54"/>
    </row>
    <row r="94" spans="1:7" s="43" customFormat="1" x14ac:dyDescent="0.25">
      <c r="A94" s="54"/>
      <c r="B94" s="54"/>
      <c r="C94" s="55"/>
      <c r="D94" s="56"/>
      <c r="E94" s="57"/>
      <c r="F94" s="56"/>
      <c r="G94" s="54"/>
    </row>
    <row r="95" spans="1:7" s="43" customFormat="1" x14ac:dyDescent="0.25">
      <c r="A95" s="54"/>
      <c r="B95" s="54"/>
      <c r="C95" s="60"/>
      <c r="D95" s="57"/>
      <c r="E95" s="57"/>
      <c r="F95" s="57"/>
      <c r="G95" s="54"/>
    </row>
    <row r="96" spans="1:7" s="43" customFormat="1" x14ac:dyDescent="0.25">
      <c r="A96" s="54"/>
      <c r="B96" s="54"/>
      <c r="C96" s="55"/>
      <c r="D96" s="54"/>
      <c r="E96" s="54"/>
      <c r="F96" s="54"/>
      <c r="G96" s="54"/>
    </row>
    <row r="97" spans="1:7" s="43" customFormat="1" x14ac:dyDescent="0.25">
      <c r="A97" s="54"/>
      <c r="B97" s="54"/>
      <c r="C97" s="62"/>
      <c r="D97" s="59"/>
      <c r="E97" s="57"/>
      <c r="F97" s="59"/>
      <c r="G97" s="54"/>
    </row>
    <row r="98" spans="1:7" s="43" customFormat="1" x14ac:dyDescent="0.25">
      <c r="A98" s="54"/>
      <c r="B98" s="54"/>
      <c r="C98" s="55"/>
      <c r="D98" s="59"/>
      <c r="E98" s="57"/>
      <c r="F98" s="54"/>
      <c r="G98" s="54"/>
    </row>
    <row r="99" spans="1:7" s="43" customFormat="1" x14ac:dyDescent="0.25">
      <c r="A99" s="54"/>
      <c r="B99" s="54"/>
      <c r="C99" s="55"/>
      <c r="D99" s="54"/>
      <c r="E99" s="57"/>
      <c r="F99" s="54"/>
      <c r="G99" s="54"/>
    </row>
    <row r="100" spans="1:7" s="43" customFormat="1" x14ac:dyDescent="0.25">
      <c r="A100" s="54"/>
      <c r="B100" s="54"/>
      <c r="C100" s="60"/>
      <c r="D100" s="59"/>
      <c r="E100" s="57"/>
      <c r="F100" s="59"/>
      <c r="G100" s="54"/>
    </row>
    <row r="101" spans="1:7" s="43" customFormat="1" x14ac:dyDescent="0.25">
      <c r="A101" s="54"/>
      <c r="B101" s="54"/>
      <c r="C101" s="60"/>
      <c r="D101" s="59"/>
      <c r="E101" s="57"/>
      <c r="F101" s="59"/>
      <c r="G101" s="54"/>
    </row>
    <row r="102" spans="1:7" x14ac:dyDescent="0.25">
      <c r="A102" s="71"/>
      <c r="B102" s="71"/>
      <c r="C102" s="72"/>
      <c r="D102" s="73"/>
      <c r="E102" s="74"/>
      <c r="F102" s="75"/>
    </row>
    <row r="103" spans="1:7" x14ac:dyDescent="0.25">
      <c r="A103" s="19"/>
      <c r="B103" s="19"/>
      <c r="C103" s="76"/>
      <c r="D103" s="77"/>
      <c r="E103" s="35"/>
      <c r="F103" s="51"/>
    </row>
    <row r="104" spans="1:7" x14ac:dyDescent="0.25">
      <c r="A104" s="19"/>
      <c r="B104" s="19"/>
      <c r="C104" s="78"/>
      <c r="D104" s="79"/>
      <c r="E104" s="79"/>
      <c r="F104" s="79"/>
    </row>
    <row r="105" spans="1:7" x14ac:dyDescent="0.25">
      <c r="A105" s="19"/>
      <c r="B105" s="19"/>
      <c r="C105" s="80"/>
      <c r="D105" s="81"/>
      <c r="E105" s="45"/>
      <c r="F105" s="77"/>
    </row>
    <row r="106" spans="1:7" x14ac:dyDescent="0.25">
      <c r="A106" s="19"/>
      <c r="B106" s="19"/>
      <c r="C106" s="82"/>
      <c r="D106" s="77"/>
      <c r="E106" s="45"/>
      <c r="F106" s="35"/>
    </row>
    <row r="107" spans="1:7" x14ac:dyDescent="0.25">
      <c r="A107" s="19"/>
      <c r="B107" s="19"/>
      <c r="C107" s="83"/>
      <c r="D107" s="77"/>
      <c r="E107" s="35"/>
      <c r="F107" s="77"/>
    </row>
    <row r="108" spans="1:7" x14ac:dyDescent="0.25">
      <c r="A108" s="19"/>
      <c r="B108" s="19"/>
      <c r="C108" s="84"/>
      <c r="D108" s="85"/>
      <c r="E108" s="45"/>
      <c r="F108" s="19"/>
    </row>
    <row r="109" spans="1:7" x14ac:dyDescent="0.25">
      <c r="A109" s="19"/>
      <c r="B109" s="19"/>
      <c r="C109" s="83"/>
      <c r="D109" s="77"/>
      <c r="E109" s="35"/>
      <c r="F109" s="77"/>
    </row>
    <row r="110" spans="1:7" x14ac:dyDescent="0.25">
      <c r="A110" s="19"/>
      <c r="B110" s="19"/>
      <c r="C110" s="80"/>
      <c r="D110" s="81"/>
      <c r="E110" s="45"/>
      <c r="F110" s="77"/>
    </row>
    <row r="111" spans="1:7" x14ac:dyDescent="0.25">
      <c r="A111" s="19"/>
      <c r="B111" s="19"/>
      <c r="C111" s="76"/>
      <c r="D111" s="86"/>
      <c r="E111" s="35"/>
      <c r="F111" s="86"/>
    </row>
    <row r="112" spans="1:7" x14ac:dyDescent="0.25">
      <c r="A112" s="19"/>
      <c r="B112" s="19"/>
      <c r="C112" s="76"/>
      <c r="D112" s="19"/>
      <c r="E112" s="19"/>
      <c r="F112" s="19"/>
    </row>
    <row r="113" spans="1:6" x14ac:dyDescent="0.25">
      <c r="A113" s="19"/>
      <c r="B113" s="19"/>
      <c r="C113" s="83"/>
      <c r="D113" s="77"/>
      <c r="E113" s="35"/>
      <c r="F113" s="77"/>
    </row>
    <row r="114" spans="1:6" x14ac:dyDescent="0.25">
      <c r="A114" s="19"/>
      <c r="B114" s="19"/>
      <c r="C114" s="83"/>
      <c r="D114" s="87"/>
      <c r="E114" s="35"/>
      <c r="F114" s="77"/>
    </row>
    <row r="115" spans="1:6" x14ac:dyDescent="0.25">
      <c r="A115" s="19"/>
      <c r="B115" s="19"/>
      <c r="C115" s="76"/>
      <c r="D115" s="87"/>
      <c r="E115" s="35"/>
      <c r="F115" s="77"/>
    </row>
    <row r="116" spans="1:6" x14ac:dyDescent="0.25">
      <c r="A116" s="19"/>
      <c r="B116" s="19"/>
      <c r="C116" s="76"/>
      <c r="D116" s="88"/>
      <c r="E116" s="89"/>
      <c r="F116" s="19"/>
    </row>
    <row r="117" spans="1:6" x14ac:dyDescent="0.25">
      <c r="A117" s="19"/>
      <c r="B117" s="19"/>
      <c r="C117" s="76"/>
      <c r="D117" s="87"/>
      <c r="E117" s="35"/>
      <c r="F117" s="19"/>
    </row>
    <row r="118" spans="1:6" x14ac:dyDescent="0.25">
      <c r="A118" s="19"/>
      <c r="B118" s="19"/>
      <c r="C118" s="82"/>
      <c r="D118" s="77"/>
      <c r="E118" s="45"/>
      <c r="F118" s="35"/>
    </row>
    <row r="119" spans="1:6" x14ac:dyDescent="0.25">
      <c r="A119" s="19"/>
      <c r="B119" s="19"/>
      <c r="C119" s="90"/>
      <c r="D119" s="77"/>
      <c r="E119" s="77"/>
      <c r="F119" s="77"/>
    </row>
    <row r="120" spans="1:6" x14ac:dyDescent="0.25">
      <c r="A120" s="19"/>
      <c r="B120" s="19"/>
      <c r="C120" s="84"/>
      <c r="D120" s="85"/>
      <c r="E120" s="45"/>
      <c r="F120" s="19"/>
    </row>
    <row r="121" spans="1:6" x14ac:dyDescent="0.25">
      <c r="A121" s="19"/>
      <c r="B121" s="19"/>
      <c r="C121" s="83"/>
      <c r="D121" s="77"/>
      <c r="E121" s="35"/>
      <c r="F121" s="77"/>
    </row>
    <row r="122" spans="1:6" x14ac:dyDescent="0.25">
      <c r="A122" s="19"/>
      <c r="B122" s="19"/>
      <c r="C122" s="82"/>
      <c r="D122" s="45"/>
      <c r="E122" s="35"/>
      <c r="F122" s="35"/>
    </row>
    <row r="123" spans="1:6" x14ac:dyDescent="0.25">
      <c r="A123" s="19"/>
      <c r="B123" s="19"/>
      <c r="C123" s="84"/>
      <c r="D123" s="85"/>
      <c r="E123" s="45"/>
      <c r="F123" s="19"/>
    </row>
    <row r="124" spans="1:6" x14ac:dyDescent="0.25">
      <c r="A124" s="19"/>
      <c r="B124" s="19"/>
      <c r="C124" s="78"/>
      <c r="D124" s="79"/>
      <c r="E124" s="79"/>
      <c r="F124" s="79"/>
    </row>
    <row r="125" spans="1:6" x14ac:dyDescent="0.25">
      <c r="A125" s="19"/>
      <c r="B125" s="19"/>
      <c r="C125" s="80"/>
      <c r="D125" s="81"/>
      <c r="E125" s="45"/>
      <c r="F125" s="77"/>
    </row>
    <row r="126" spans="1:6" x14ac:dyDescent="0.25">
      <c r="A126" s="19"/>
      <c r="B126" s="19"/>
      <c r="C126" s="76"/>
      <c r="D126" s="19"/>
      <c r="E126" s="19"/>
      <c r="F126" s="19"/>
    </row>
    <row r="127" spans="1:6" x14ac:dyDescent="0.25">
      <c r="A127" s="19"/>
      <c r="B127" s="19"/>
      <c r="C127" s="83"/>
      <c r="D127" s="77"/>
      <c r="E127" s="35"/>
      <c r="F127" s="77"/>
    </row>
    <row r="128" spans="1:6" x14ac:dyDescent="0.25">
      <c r="A128" s="19"/>
      <c r="B128" s="19"/>
      <c r="C128" s="90"/>
      <c r="D128" s="77"/>
      <c r="E128" s="35"/>
      <c r="F128" s="51"/>
    </row>
    <row r="129" spans="1:6" x14ac:dyDescent="0.25">
      <c r="A129" s="19"/>
      <c r="B129" s="19"/>
      <c r="C129" s="80"/>
      <c r="D129" s="81"/>
      <c r="E129" s="45"/>
      <c r="F129" s="77"/>
    </row>
    <row r="130" spans="1:6" x14ac:dyDescent="0.25">
      <c r="A130" s="19"/>
      <c r="B130" s="19"/>
      <c r="C130" s="76"/>
      <c r="D130" s="19"/>
      <c r="E130" s="35"/>
      <c r="F130" s="19"/>
    </row>
    <row r="131" spans="1:6" x14ac:dyDescent="0.25">
      <c r="A131" s="19"/>
      <c r="B131" s="19"/>
      <c r="C131" s="83"/>
      <c r="D131" s="77"/>
      <c r="E131" s="35"/>
      <c r="F131" s="77"/>
    </row>
    <row r="132" spans="1:6" x14ac:dyDescent="0.25">
      <c r="A132" s="19"/>
      <c r="B132" s="19"/>
      <c r="C132" s="82"/>
      <c r="D132" s="77"/>
      <c r="E132" s="45"/>
      <c r="F132" s="45"/>
    </row>
    <row r="133" spans="1:6" x14ac:dyDescent="0.25">
      <c r="A133" s="19"/>
      <c r="B133" s="19"/>
      <c r="C133" s="76"/>
      <c r="D133" s="19"/>
      <c r="E133" s="19"/>
      <c r="F133" s="19"/>
    </row>
    <row r="134" spans="1:6" x14ac:dyDescent="0.25">
      <c r="A134" s="19"/>
      <c r="B134" s="19"/>
      <c r="C134" s="82"/>
      <c r="D134" s="45"/>
      <c r="E134" s="35"/>
      <c r="F134" s="35"/>
    </row>
    <row r="135" spans="1:6" x14ac:dyDescent="0.25">
      <c r="A135" s="19"/>
      <c r="B135" s="19"/>
      <c r="C135" s="82"/>
      <c r="D135" s="77"/>
      <c r="E135" s="45"/>
      <c r="F135" s="35"/>
    </row>
    <row r="136" spans="1:6" x14ac:dyDescent="0.25">
      <c r="A136" s="19"/>
      <c r="B136" s="19"/>
      <c r="C136" s="82"/>
      <c r="D136" s="77"/>
      <c r="E136" s="45"/>
      <c r="F136" s="35"/>
    </row>
    <row r="137" spans="1:6" x14ac:dyDescent="0.25">
      <c r="A137" s="19"/>
      <c r="B137" s="19"/>
      <c r="C137" s="83"/>
      <c r="D137" s="77"/>
      <c r="E137" s="35"/>
      <c r="F137" s="77"/>
    </row>
    <row r="138" spans="1:6" x14ac:dyDescent="0.25">
      <c r="A138" s="19"/>
      <c r="B138" s="19"/>
      <c r="C138" s="83"/>
      <c r="D138" s="77"/>
      <c r="E138" s="35"/>
      <c r="F138" s="77"/>
    </row>
    <row r="139" spans="1:6" x14ac:dyDescent="0.25">
      <c r="A139" s="19"/>
      <c r="B139" s="19"/>
      <c r="C139" s="83"/>
      <c r="D139" s="77"/>
      <c r="E139" s="35"/>
      <c r="F139" s="77"/>
    </row>
    <row r="140" spans="1:6" x14ac:dyDescent="0.25">
      <c r="A140" s="19"/>
      <c r="B140" s="19"/>
      <c r="C140" s="90"/>
      <c r="D140" s="77"/>
      <c r="E140" s="45"/>
      <c r="F140" s="77"/>
    </row>
  </sheetData>
  <autoFilter ref="A11:F27">
    <sortState ref="A12:F27">
      <sortCondition descending="1" ref="E11"/>
    </sortState>
  </autoFilter>
  <sortState ref="A11:G16">
    <sortCondition descending="1" ref="F11"/>
  </sortState>
  <dataValidations count="1">
    <dataValidation allowBlank="1" showInputMessage="1" showErrorMessage="1" sqref="F12:F27"/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workbookViewId="0">
      <selection activeCell="A3" sqref="A3:E66"/>
    </sheetView>
  </sheetViews>
  <sheetFormatPr defaultRowHeight="15" x14ac:dyDescent="0.25"/>
  <cols>
    <col min="1" max="1" width="36.85546875" customWidth="1"/>
    <col min="2" max="2" width="13.140625" customWidth="1"/>
    <col min="3" max="3" width="15" customWidth="1"/>
    <col min="4" max="4" width="17.42578125" customWidth="1"/>
    <col min="5" max="5" width="21.140625" customWidth="1"/>
  </cols>
  <sheetData>
    <row r="2" spans="1:5" ht="51" customHeight="1" x14ac:dyDescent="0.25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 x14ac:dyDescent="0.25">
      <c r="A3" s="3"/>
      <c r="B3" s="4"/>
      <c r="C3" s="4"/>
      <c r="D3" s="4"/>
      <c r="E3" s="8"/>
    </row>
    <row r="4" spans="1:5" x14ac:dyDescent="0.25">
      <c r="A4" s="3"/>
      <c r="B4" s="4"/>
      <c r="C4" s="4"/>
      <c r="D4" s="4"/>
      <c r="E4" s="8"/>
    </row>
    <row r="5" spans="1:5" x14ac:dyDescent="0.25">
      <c r="A5" s="3"/>
      <c r="B5" s="4"/>
      <c r="C5" s="4"/>
      <c r="D5" s="4"/>
      <c r="E5" s="8"/>
    </row>
    <row r="6" spans="1:5" x14ac:dyDescent="0.25">
      <c r="A6" s="3"/>
      <c r="B6" s="4"/>
      <c r="C6" s="5"/>
      <c r="D6" s="5"/>
      <c r="E6" s="8"/>
    </row>
    <row r="7" spans="1:5" x14ac:dyDescent="0.25">
      <c r="A7" s="3"/>
      <c r="B7" s="4"/>
      <c r="C7" s="6"/>
      <c r="D7" s="6"/>
      <c r="E7" s="8"/>
    </row>
    <row r="8" spans="1:5" x14ac:dyDescent="0.25">
      <c r="A8" s="3"/>
      <c r="B8" s="4"/>
      <c r="C8" s="6"/>
      <c r="D8" s="6"/>
      <c r="E8" s="8"/>
    </row>
    <row r="9" spans="1:5" x14ac:dyDescent="0.25">
      <c r="A9" s="3"/>
      <c r="B9" s="4"/>
      <c r="C9" s="5"/>
      <c r="D9" s="5"/>
      <c r="E9" s="8"/>
    </row>
    <row r="10" spans="1:5" x14ac:dyDescent="0.25">
      <c r="A10" s="3"/>
      <c r="B10" s="4"/>
      <c r="C10" s="5"/>
      <c r="D10" s="5"/>
      <c r="E10" s="8"/>
    </row>
    <row r="11" spans="1:5" x14ac:dyDescent="0.25">
      <c r="A11" s="3"/>
      <c r="B11" s="4"/>
      <c r="C11" s="5"/>
      <c r="D11" s="5"/>
      <c r="E11" s="8"/>
    </row>
    <row r="12" spans="1:5" x14ac:dyDescent="0.25">
      <c r="A12" s="3"/>
      <c r="B12" s="4"/>
      <c r="C12" s="5"/>
      <c r="D12" s="5"/>
      <c r="E12" s="8"/>
    </row>
    <row r="13" spans="1:5" x14ac:dyDescent="0.25">
      <c r="A13" s="3"/>
      <c r="B13" s="5"/>
      <c r="C13" s="5"/>
      <c r="D13" s="5"/>
      <c r="E13" s="8"/>
    </row>
    <row r="14" spans="1:5" x14ac:dyDescent="0.25">
      <c r="A14" s="3"/>
      <c r="B14" s="5"/>
      <c r="C14" s="5"/>
      <c r="D14" s="5"/>
      <c r="E14" s="8"/>
    </row>
    <row r="15" spans="1:5" x14ac:dyDescent="0.25">
      <c r="A15" s="11"/>
      <c r="B15" s="12"/>
      <c r="C15" s="13"/>
      <c r="D15" s="14"/>
      <c r="E15" s="16"/>
    </row>
    <row r="16" spans="1:5" x14ac:dyDescent="0.25">
      <c r="A16" s="11"/>
      <c r="B16" s="12"/>
      <c r="C16" s="13"/>
      <c r="D16" s="14"/>
      <c r="E16" s="16"/>
    </row>
    <row r="17" spans="1:5" x14ac:dyDescent="0.25">
      <c r="A17" s="11"/>
      <c r="B17" s="12"/>
      <c r="C17" s="13"/>
      <c r="D17" s="14"/>
      <c r="E17" s="16"/>
    </row>
    <row r="18" spans="1:5" x14ac:dyDescent="0.25">
      <c r="A18" s="11"/>
      <c r="B18" s="12"/>
      <c r="C18" s="13"/>
      <c r="D18" s="14"/>
      <c r="E18" s="16"/>
    </row>
    <row r="19" spans="1:5" x14ac:dyDescent="0.25">
      <c r="A19" s="11"/>
      <c r="B19" s="12"/>
      <c r="C19" s="13"/>
      <c r="D19" s="14"/>
      <c r="E19" s="16"/>
    </row>
    <row r="20" spans="1:5" x14ac:dyDescent="0.25">
      <c r="A20" s="11"/>
      <c r="B20" s="12"/>
      <c r="C20" s="13"/>
      <c r="D20" s="14"/>
      <c r="E20" s="16"/>
    </row>
    <row r="21" spans="1:5" x14ac:dyDescent="0.25">
      <c r="A21" s="11"/>
      <c r="B21" s="12"/>
      <c r="C21" s="13"/>
      <c r="D21" s="14"/>
      <c r="E21" s="16"/>
    </row>
    <row r="22" spans="1:5" x14ac:dyDescent="0.25">
      <c r="A22" s="20"/>
      <c r="B22" s="8"/>
      <c r="C22" s="4"/>
      <c r="D22" s="4"/>
      <c r="E22" s="15"/>
    </row>
    <row r="23" spans="1:5" x14ac:dyDescent="0.25">
      <c r="A23" s="20"/>
      <c r="B23" s="8"/>
      <c r="C23" s="4"/>
      <c r="D23" s="4"/>
      <c r="E23" s="16"/>
    </row>
    <row r="24" spans="1:5" x14ac:dyDescent="0.25">
      <c r="A24" s="20"/>
      <c r="B24" s="8"/>
      <c r="C24" s="4"/>
      <c r="D24" s="4"/>
      <c r="E24" s="16"/>
    </row>
    <row r="25" spans="1:5" x14ac:dyDescent="0.25">
      <c r="A25" s="20"/>
      <c r="B25" s="8"/>
      <c r="C25" s="4"/>
      <c r="D25" s="4"/>
      <c r="E25" s="16"/>
    </row>
    <row r="26" spans="1:5" x14ac:dyDescent="0.25">
      <c r="A26" s="20"/>
      <c r="B26" s="8"/>
      <c r="C26" s="4"/>
      <c r="D26" s="4"/>
      <c r="E26" s="16"/>
    </row>
    <row r="27" spans="1:5" x14ac:dyDescent="0.25">
      <c r="A27" s="20"/>
      <c r="B27" s="8"/>
      <c r="C27" s="4"/>
      <c r="D27" s="4"/>
      <c r="E27" s="16"/>
    </row>
    <row r="28" spans="1:5" x14ac:dyDescent="0.25">
      <c r="A28" s="20"/>
      <c r="B28" s="8"/>
      <c r="C28" s="4"/>
      <c r="D28" s="4"/>
      <c r="E28" s="16"/>
    </row>
    <row r="29" spans="1:5" x14ac:dyDescent="0.25">
      <c r="A29" s="20"/>
      <c r="B29" s="8"/>
      <c r="C29" s="4"/>
      <c r="D29" s="4"/>
      <c r="E29" s="16"/>
    </row>
    <row r="30" spans="1:5" x14ac:dyDescent="0.25">
      <c r="A30" s="20"/>
      <c r="B30" s="8"/>
      <c r="C30" s="4"/>
      <c r="D30" s="4"/>
      <c r="E30" s="16"/>
    </row>
    <row r="31" spans="1:5" x14ac:dyDescent="0.25">
      <c r="A31" s="20"/>
      <c r="B31" s="8"/>
      <c r="C31" s="4"/>
      <c r="D31" s="4"/>
      <c r="E31" s="16"/>
    </row>
    <row r="32" spans="1:5" x14ac:dyDescent="0.25">
      <c r="A32" s="20"/>
      <c r="B32" s="8"/>
      <c r="C32" s="4"/>
      <c r="D32" s="4"/>
      <c r="E32" s="16"/>
    </row>
    <row r="33" spans="1:5" x14ac:dyDescent="0.25">
      <c r="A33" s="20"/>
      <c r="B33" s="8"/>
      <c r="C33" s="4"/>
      <c r="D33" s="4"/>
      <c r="E33" s="16"/>
    </row>
    <row r="34" spans="1:5" x14ac:dyDescent="0.25">
      <c r="A34" s="20"/>
      <c r="B34" s="8"/>
      <c r="C34" s="4"/>
      <c r="D34" s="4"/>
      <c r="E34" s="16"/>
    </row>
    <row r="35" spans="1:5" x14ac:dyDescent="0.25">
      <c r="A35" s="23"/>
      <c r="B35" s="22"/>
      <c r="C35" s="26"/>
      <c r="D35" s="26"/>
      <c r="E35" s="16"/>
    </row>
    <row r="36" spans="1:5" x14ac:dyDescent="0.25">
      <c r="A36" s="23"/>
      <c r="B36" s="22"/>
      <c r="C36" s="26"/>
      <c r="D36" s="26"/>
      <c r="E36" s="16"/>
    </row>
    <row r="37" spans="1:5" x14ac:dyDescent="0.25">
      <c r="A37" s="23"/>
      <c r="B37" s="22"/>
      <c r="C37" s="26"/>
      <c r="D37" s="26"/>
      <c r="E37" s="16"/>
    </row>
    <row r="38" spans="1:5" x14ac:dyDescent="0.25">
      <c r="A38" s="23"/>
      <c r="B38" s="22"/>
      <c r="C38" s="26"/>
      <c r="D38" s="26"/>
      <c r="E38" s="16"/>
    </row>
    <row r="39" spans="1:5" x14ac:dyDescent="0.25">
      <c r="A39" s="23"/>
      <c r="B39" s="22"/>
      <c r="C39" s="26"/>
      <c r="D39" s="26"/>
      <c r="E39" s="16"/>
    </row>
    <row r="40" spans="1:5" x14ac:dyDescent="0.25">
      <c r="A40" s="23"/>
      <c r="B40" s="22"/>
      <c r="C40" s="26"/>
      <c r="D40" s="26"/>
      <c r="E40" s="16"/>
    </row>
    <row r="41" spans="1:5" x14ac:dyDescent="0.25">
      <c r="A41" s="23"/>
      <c r="B41" s="22"/>
      <c r="C41" s="26"/>
      <c r="D41" s="26"/>
      <c r="E41" s="16"/>
    </row>
    <row r="42" spans="1:5" x14ac:dyDescent="0.25">
      <c r="A42" s="23"/>
      <c r="B42" s="22"/>
      <c r="C42" s="26"/>
      <c r="D42" s="26"/>
      <c r="E42" s="16"/>
    </row>
    <row r="43" spans="1:5" x14ac:dyDescent="0.25">
      <c r="A43" s="23"/>
      <c r="B43" s="22"/>
      <c r="C43" s="26"/>
      <c r="D43" s="26"/>
      <c r="E43" s="16"/>
    </row>
    <row r="44" spans="1:5" x14ac:dyDescent="0.25">
      <c r="A44" s="23"/>
      <c r="B44" s="22"/>
      <c r="C44" s="26"/>
      <c r="D44" s="26"/>
      <c r="E44" s="16"/>
    </row>
    <row r="45" spans="1:5" x14ac:dyDescent="0.25">
      <c r="A45" s="23"/>
      <c r="B45" s="22"/>
      <c r="C45" s="26"/>
      <c r="D45" s="26"/>
      <c r="E45" s="16"/>
    </row>
    <row r="46" spans="1:5" x14ac:dyDescent="0.25">
      <c r="A46" s="23"/>
      <c r="B46" s="22"/>
      <c r="C46" s="26"/>
      <c r="D46" s="26"/>
      <c r="E46" s="16"/>
    </row>
    <row r="47" spans="1:5" x14ac:dyDescent="0.25">
      <c r="A47" s="23"/>
      <c r="B47" s="22"/>
      <c r="C47" s="26"/>
      <c r="D47" s="26"/>
      <c r="E47" s="16"/>
    </row>
    <row r="48" spans="1:5" x14ac:dyDescent="0.25">
      <c r="A48" s="23"/>
      <c r="B48" s="27"/>
      <c r="C48" s="5"/>
      <c r="D48" s="5"/>
      <c r="E48" s="16"/>
    </row>
    <row r="49" spans="1:5" x14ac:dyDescent="0.25">
      <c r="A49" s="31"/>
      <c r="B49" s="5"/>
      <c r="C49" s="5"/>
      <c r="D49" s="5"/>
      <c r="E49" s="16"/>
    </row>
    <row r="50" spans="1:5" x14ac:dyDescent="0.25">
      <c r="A50" s="31"/>
      <c r="B50" s="5"/>
      <c r="C50" s="5"/>
      <c r="D50" s="5"/>
      <c r="E50" s="16"/>
    </row>
    <row r="51" spans="1:5" x14ac:dyDescent="0.25">
      <c r="A51" s="31"/>
      <c r="B51" s="5"/>
      <c r="C51" s="5"/>
      <c r="D51" s="5"/>
      <c r="E51" s="16"/>
    </row>
    <row r="52" spans="1:5" x14ac:dyDescent="0.25">
      <c r="A52" s="20"/>
      <c r="B52" s="5"/>
      <c r="C52" s="5"/>
      <c r="D52" s="5"/>
      <c r="E52" s="16"/>
    </row>
    <row r="53" spans="1:5" x14ac:dyDescent="0.25">
      <c r="A53" s="31"/>
      <c r="B53" s="5"/>
      <c r="C53" s="5"/>
      <c r="D53" s="5"/>
      <c r="E53" s="16"/>
    </row>
    <row r="54" spans="1:5" x14ac:dyDescent="0.25">
      <c r="A54" s="31"/>
      <c r="B54" s="5"/>
      <c r="C54" s="5"/>
      <c r="D54" s="5"/>
      <c r="E54" s="16"/>
    </row>
    <row r="55" spans="1:5" x14ac:dyDescent="0.25">
      <c r="A55" s="33"/>
      <c r="B55" s="34"/>
      <c r="C55" s="34"/>
      <c r="D55" s="34"/>
      <c r="E55" s="16"/>
    </row>
    <row r="56" spans="1:5" x14ac:dyDescent="0.25">
      <c r="A56" s="20"/>
      <c r="B56" s="37"/>
      <c r="C56" s="4"/>
      <c r="D56" s="38"/>
      <c r="E56" s="16"/>
    </row>
    <row r="57" spans="1:5" x14ac:dyDescent="0.25">
      <c r="A57" s="20"/>
      <c r="B57" s="37"/>
      <c r="C57" s="4"/>
      <c r="D57" s="38"/>
      <c r="E57" s="16"/>
    </row>
    <row r="58" spans="1:5" x14ac:dyDescent="0.25">
      <c r="A58" s="20"/>
      <c r="B58" s="37"/>
      <c r="C58" s="4"/>
      <c r="D58" s="38"/>
      <c r="E58" s="16"/>
    </row>
    <row r="59" spans="1:5" x14ac:dyDescent="0.25">
      <c r="A59" s="20"/>
      <c r="B59" s="37"/>
      <c r="C59" s="4"/>
      <c r="D59" s="38"/>
      <c r="E59" s="16"/>
    </row>
    <row r="60" spans="1:5" x14ac:dyDescent="0.25">
      <c r="A60" s="20"/>
      <c r="B60" s="37"/>
      <c r="C60" s="4"/>
      <c r="D60" s="38"/>
      <c r="E60" s="16"/>
    </row>
    <row r="61" spans="1:5" x14ac:dyDescent="0.25">
      <c r="A61" s="20"/>
      <c r="B61" s="37"/>
      <c r="C61" s="4"/>
      <c r="D61" s="38"/>
      <c r="E61" s="16"/>
    </row>
    <row r="62" spans="1:5" x14ac:dyDescent="0.25">
      <c r="A62" s="20"/>
      <c r="B62" s="37"/>
      <c r="C62" s="4"/>
      <c r="D62" s="38"/>
      <c r="E62" s="16"/>
    </row>
    <row r="63" spans="1:5" x14ac:dyDescent="0.25">
      <c r="A63" s="31"/>
      <c r="B63" s="39"/>
      <c r="C63" s="4"/>
      <c r="D63" s="38"/>
      <c r="E63" s="16"/>
    </row>
    <row r="64" spans="1:5" x14ac:dyDescent="0.25">
      <c r="A64" s="20"/>
      <c r="B64" s="37"/>
      <c r="C64" s="4"/>
      <c r="D64" s="38"/>
      <c r="E64" s="16"/>
    </row>
    <row r="65" spans="1:5" x14ac:dyDescent="0.25">
      <c r="A65" s="20"/>
      <c r="B65" s="37"/>
      <c r="C65" s="4"/>
      <c r="D65" s="38"/>
      <c r="E65" s="16"/>
    </row>
    <row r="66" spans="1:5" x14ac:dyDescent="0.25">
      <c r="A66" s="20"/>
      <c r="B66" s="37"/>
      <c r="C66" s="4"/>
      <c r="D66" s="38"/>
      <c r="E66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"/>
  <sheetViews>
    <sheetView workbookViewId="0">
      <selection activeCell="C8" sqref="C8"/>
    </sheetView>
  </sheetViews>
  <sheetFormatPr defaultRowHeight="15" x14ac:dyDescent="0.25"/>
  <cols>
    <col min="1" max="1" width="40.28515625" customWidth="1"/>
    <col min="2" max="2" width="10.85546875" customWidth="1"/>
    <col min="3" max="3" width="18" customWidth="1"/>
    <col min="4" max="4" width="16.140625" customWidth="1"/>
    <col min="5" max="5" width="23.28515625" customWidth="1"/>
  </cols>
  <sheetData>
    <row r="2" spans="1:5" ht="36" customHeight="1" x14ac:dyDescent="0.25">
      <c r="A2" s="1" t="s">
        <v>0</v>
      </c>
      <c r="B2" s="9" t="s">
        <v>1</v>
      </c>
      <c r="C2" s="9" t="s">
        <v>2</v>
      </c>
      <c r="D2" s="10" t="s">
        <v>3</v>
      </c>
      <c r="E2" s="4" t="s">
        <v>4</v>
      </c>
    </row>
    <row r="3" spans="1:5" x14ac:dyDescent="0.25">
      <c r="A3" s="3"/>
      <c r="B3" s="4"/>
      <c r="C3" s="4"/>
      <c r="D3" s="4"/>
      <c r="E3" s="8"/>
    </row>
    <row r="4" spans="1:5" x14ac:dyDescent="0.25">
      <c r="A4" s="3"/>
      <c r="B4" s="4"/>
      <c r="C4" s="4"/>
      <c r="D4" s="4"/>
      <c r="E4" s="8"/>
    </row>
    <row r="5" spans="1:5" x14ac:dyDescent="0.25">
      <c r="A5" s="3"/>
      <c r="B5" s="4"/>
      <c r="C5" s="4"/>
      <c r="D5" s="4"/>
      <c r="E5" s="8"/>
    </row>
    <row r="6" spans="1:5" x14ac:dyDescent="0.25">
      <c r="A6" s="3"/>
      <c r="B6" s="4"/>
      <c r="C6" s="5"/>
      <c r="D6" s="5"/>
      <c r="E6" s="8"/>
    </row>
    <row r="7" spans="1:5" x14ac:dyDescent="0.25">
      <c r="A7" s="3"/>
      <c r="B7" s="4"/>
      <c r="C7" s="6"/>
      <c r="D7" s="6"/>
      <c r="E7" s="8"/>
    </row>
    <row r="8" spans="1:5" x14ac:dyDescent="0.25">
      <c r="A8" s="3"/>
      <c r="B8" s="4"/>
      <c r="C8" s="6"/>
      <c r="D8" s="6"/>
      <c r="E8" s="8"/>
    </row>
    <row r="9" spans="1:5" x14ac:dyDescent="0.25">
      <c r="A9" s="3"/>
      <c r="B9" s="4"/>
      <c r="C9" s="5"/>
      <c r="D9" s="5"/>
      <c r="E9" s="8"/>
    </row>
    <row r="10" spans="1:5" x14ac:dyDescent="0.25">
      <c r="A10" s="3"/>
      <c r="B10" s="4"/>
      <c r="C10" s="5"/>
      <c r="D10" s="5"/>
      <c r="E10" s="8"/>
    </row>
    <row r="11" spans="1:5" x14ac:dyDescent="0.25">
      <c r="A11" s="3"/>
      <c r="B11" s="4"/>
      <c r="C11" s="5"/>
      <c r="D11" s="5"/>
      <c r="E11" s="8"/>
    </row>
    <row r="12" spans="1:5" x14ac:dyDescent="0.25">
      <c r="A12" s="3"/>
      <c r="B12" s="4"/>
      <c r="C12" s="5"/>
      <c r="D12" s="5"/>
      <c r="E12" s="8"/>
    </row>
    <row r="13" spans="1:5" x14ac:dyDescent="0.25">
      <c r="A13" s="3"/>
      <c r="B13" s="4"/>
      <c r="C13" s="5"/>
      <c r="D13" s="5"/>
      <c r="E13" s="8"/>
    </row>
    <row r="14" spans="1:5" x14ac:dyDescent="0.25">
      <c r="A14" s="3"/>
      <c r="B14" s="4"/>
      <c r="C14" s="5"/>
      <c r="D14" s="5"/>
      <c r="E14" s="8"/>
    </row>
    <row r="15" spans="1:5" x14ac:dyDescent="0.25">
      <c r="A15" s="3"/>
      <c r="B15" s="4"/>
      <c r="C15" s="5"/>
      <c r="D15" s="5"/>
      <c r="E15" s="8"/>
    </row>
    <row r="16" spans="1:5" x14ac:dyDescent="0.25">
      <c r="A16" s="3"/>
      <c r="B16" s="4"/>
      <c r="C16" s="5"/>
      <c r="D16" s="5"/>
      <c r="E16" s="8"/>
    </row>
    <row r="17" spans="1:5" x14ac:dyDescent="0.25">
      <c r="A17" s="3"/>
      <c r="B17" s="4"/>
      <c r="C17" s="5"/>
      <c r="D17" s="5"/>
      <c r="E17" s="8"/>
    </row>
    <row r="18" spans="1:5" x14ac:dyDescent="0.25">
      <c r="A18" s="3"/>
      <c r="B18" s="4"/>
      <c r="C18" s="5"/>
      <c r="D18" s="5"/>
      <c r="E18" s="8"/>
    </row>
    <row r="19" spans="1:5" x14ac:dyDescent="0.25">
      <c r="A19" s="3"/>
      <c r="B19" s="4"/>
      <c r="C19" s="17"/>
      <c r="D19" s="18"/>
      <c r="E19" s="16"/>
    </row>
    <row r="20" spans="1:5" x14ac:dyDescent="0.25">
      <c r="A20" s="3"/>
      <c r="B20" s="4"/>
      <c r="C20" s="17"/>
      <c r="D20" s="18"/>
      <c r="E20" s="16"/>
    </row>
    <row r="21" spans="1:5" x14ac:dyDescent="0.25">
      <c r="A21" s="3"/>
      <c r="B21" s="4"/>
      <c r="C21" s="17"/>
      <c r="D21" s="18"/>
      <c r="E21" s="16"/>
    </row>
    <row r="22" spans="1:5" x14ac:dyDescent="0.25">
      <c r="A22" s="3"/>
      <c r="B22" s="4"/>
      <c r="C22" s="17"/>
      <c r="D22" s="18"/>
      <c r="E22" s="16"/>
    </row>
    <row r="23" spans="1:5" ht="15.75" x14ac:dyDescent="0.25">
      <c r="A23" s="20"/>
      <c r="B23" s="19"/>
      <c r="C23" s="21"/>
      <c r="D23" s="21"/>
      <c r="E23" s="16"/>
    </row>
    <row r="24" spans="1:5" ht="15.75" x14ac:dyDescent="0.25">
      <c r="A24" s="20"/>
      <c r="B24" s="19"/>
      <c r="C24" s="21"/>
      <c r="D24" s="21"/>
      <c r="E24" s="16"/>
    </row>
    <row r="25" spans="1:5" ht="15.75" x14ac:dyDescent="0.25">
      <c r="A25" s="20"/>
      <c r="B25" s="19"/>
      <c r="C25" s="21"/>
      <c r="D25" s="21"/>
      <c r="E25" s="16"/>
    </row>
    <row r="26" spans="1:5" ht="15.75" x14ac:dyDescent="0.25">
      <c r="A26" s="20"/>
      <c r="B26" s="19"/>
      <c r="C26" s="21"/>
      <c r="D26" s="21"/>
      <c r="E26" s="16"/>
    </row>
    <row r="27" spans="1:5" ht="15.75" x14ac:dyDescent="0.25">
      <c r="A27" s="20"/>
      <c r="B27" s="19"/>
      <c r="C27" s="21"/>
      <c r="D27" s="21"/>
      <c r="E27" s="16"/>
    </row>
    <row r="28" spans="1:5" ht="15.75" x14ac:dyDescent="0.25">
      <c r="A28" s="20"/>
      <c r="B28" s="19"/>
      <c r="C28" s="21"/>
      <c r="D28" s="21"/>
      <c r="E28" s="16"/>
    </row>
    <row r="29" spans="1:5" ht="15.75" x14ac:dyDescent="0.25">
      <c r="A29" s="20"/>
      <c r="B29" s="19"/>
      <c r="C29" s="21"/>
      <c r="D29" s="21"/>
      <c r="E29" s="16"/>
    </row>
    <row r="30" spans="1:5" ht="15.75" x14ac:dyDescent="0.25">
      <c r="A30" s="20"/>
      <c r="B30" s="19"/>
      <c r="C30" s="21"/>
      <c r="D30" s="21"/>
      <c r="E30" s="16"/>
    </row>
    <row r="31" spans="1:5" ht="15.75" x14ac:dyDescent="0.25">
      <c r="A31" s="20"/>
      <c r="B31" s="19"/>
      <c r="C31" s="21"/>
      <c r="D31" s="21"/>
      <c r="E31" s="16"/>
    </row>
    <row r="32" spans="1:5" ht="15.75" x14ac:dyDescent="0.25">
      <c r="A32" s="20"/>
      <c r="B32" s="19"/>
      <c r="C32" s="21"/>
      <c r="D32" s="21"/>
      <c r="E32" s="16"/>
    </row>
    <row r="33" spans="1:5" ht="15.75" x14ac:dyDescent="0.25">
      <c r="A33" s="20"/>
      <c r="B33" s="19"/>
      <c r="C33" s="21"/>
      <c r="D33" s="21"/>
      <c r="E33" s="16"/>
    </row>
    <row r="34" spans="1:5" x14ac:dyDescent="0.25">
      <c r="A34" s="23"/>
      <c r="B34" s="22"/>
      <c r="C34" s="5"/>
      <c r="D34" s="5"/>
      <c r="E34" s="16"/>
    </row>
    <row r="35" spans="1:5" x14ac:dyDescent="0.25">
      <c r="A35" s="23"/>
      <c r="B35" s="22"/>
      <c r="C35" s="5"/>
      <c r="D35" s="5"/>
      <c r="E35" s="16"/>
    </row>
    <row r="36" spans="1:5" x14ac:dyDescent="0.25">
      <c r="A36" s="23"/>
      <c r="B36" s="22"/>
      <c r="C36" s="5"/>
      <c r="D36" s="5"/>
      <c r="E36" s="16"/>
    </row>
    <row r="37" spans="1:5" x14ac:dyDescent="0.25">
      <c r="A37" s="23"/>
      <c r="B37" s="22"/>
      <c r="C37" s="5"/>
      <c r="D37" s="5"/>
      <c r="E37" s="16"/>
    </row>
    <row r="38" spans="1:5" x14ac:dyDescent="0.25">
      <c r="A38" s="23"/>
      <c r="B38" s="22"/>
      <c r="C38" s="5"/>
      <c r="D38" s="5"/>
      <c r="E38" s="16"/>
    </row>
    <row r="39" spans="1:5" x14ac:dyDescent="0.25">
      <c r="A39" s="23"/>
      <c r="B39" s="22"/>
      <c r="C39" s="5"/>
      <c r="D39" s="5"/>
      <c r="E39" s="16"/>
    </row>
    <row r="40" spans="1:5" x14ac:dyDescent="0.25">
      <c r="A40" s="23"/>
      <c r="B40" s="22"/>
      <c r="C40" s="5"/>
      <c r="D40" s="5"/>
      <c r="E40" s="16"/>
    </row>
    <row r="41" spans="1:5" x14ac:dyDescent="0.25">
      <c r="A41" s="24"/>
      <c r="B41" s="5"/>
      <c r="C41" s="5"/>
      <c r="D41" s="5"/>
      <c r="E41" s="16"/>
    </row>
    <row r="42" spans="1:5" x14ac:dyDescent="0.25">
      <c r="A42" s="23"/>
      <c r="B42" s="22"/>
      <c r="C42" s="5"/>
      <c r="D42" s="5"/>
      <c r="E42" s="16"/>
    </row>
    <row r="43" spans="1:5" x14ac:dyDescent="0.25">
      <c r="A43" s="23"/>
      <c r="B43" s="22"/>
      <c r="C43" s="5"/>
      <c r="D43" s="5"/>
      <c r="E43" s="16"/>
    </row>
    <row r="44" spans="1:5" ht="15.75" x14ac:dyDescent="0.25">
      <c r="A44" s="28"/>
      <c r="B44" s="29"/>
      <c r="C44" s="29"/>
      <c r="D44" s="29"/>
      <c r="E44" s="16"/>
    </row>
    <row r="45" spans="1:5" ht="15.75" x14ac:dyDescent="0.25">
      <c r="A45" s="28"/>
      <c r="B45" s="29"/>
      <c r="C45" s="29"/>
      <c r="D45" s="29"/>
      <c r="E45" s="16"/>
    </row>
    <row r="46" spans="1:5" ht="15.75" x14ac:dyDescent="0.25">
      <c r="A46" s="32"/>
      <c r="B46" s="29"/>
      <c r="C46" s="29"/>
      <c r="D46" s="29"/>
      <c r="E46" s="16"/>
    </row>
    <row r="47" spans="1:5" ht="15.75" x14ac:dyDescent="0.25">
      <c r="A47" s="28"/>
      <c r="B47" s="29"/>
      <c r="C47" s="29"/>
      <c r="D47" s="29"/>
      <c r="E47" s="16"/>
    </row>
    <row r="48" spans="1:5" ht="15.75" x14ac:dyDescent="0.25">
      <c r="A48" s="40"/>
      <c r="B48" s="41"/>
      <c r="C48" s="41"/>
      <c r="D48" s="41"/>
      <c r="E48" s="16"/>
    </row>
    <row r="49" spans="1:5" ht="15.75" x14ac:dyDescent="0.25">
      <c r="A49" s="28"/>
      <c r="B49" s="21"/>
      <c r="C49" s="35"/>
      <c r="D49" s="36"/>
      <c r="E49" s="16"/>
    </row>
    <row r="50" spans="1:5" ht="15.75" x14ac:dyDescent="0.25">
      <c r="A50" s="28"/>
      <c r="B50" s="21"/>
      <c r="C50" s="35"/>
      <c r="D50" s="36"/>
      <c r="E50" s="16"/>
    </row>
    <row r="51" spans="1:5" ht="15.75" x14ac:dyDescent="0.25">
      <c r="A51" s="28"/>
      <c r="B51" s="21"/>
      <c r="C51" s="35"/>
      <c r="D51" s="36"/>
      <c r="E51" s="16"/>
    </row>
    <row r="52" spans="1:5" ht="15.75" x14ac:dyDescent="0.25">
      <c r="A52" s="30"/>
      <c r="B52" s="21"/>
      <c r="C52" s="35"/>
      <c r="D52" s="36"/>
      <c r="E52" s="16"/>
    </row>
    <row r="53" spans="1:5" ht="15.75" x14ac:dyDescent="0.25">
      <c r="A53" s="28"/>
      <c r="B53" s="21"/>
      <c r="C53" s="35"/>
      <c r="D53" s="36"/>
      <c r="E53" s="16"/>
    </row>
    <row r="54" spans="1:5" ht="15.75" x14ac:dyDescent="0.25">
      <c r="A54" s="28"/>
      <c r="B54" s="21"/>
      <c r="C54" s="35"/>
      <c r="D54" s="36"/>
      <c r="E54" s="16"/>
    </row>
    <row r="55" spans="1:5" ht="15.75" x14ac:dyDescent="0.25">
      <c r="A55" s="28"/>
      <c r="B55" s="21"/>
      <c r="C55" s="35"/>
      <c r="D55" s="36"/>
      <c r="E55" s="16"/>
    </row>
    <row r="56" spans="1:5" ht="15.75" x14ac:dyDescent="0.25">
      <c r="A56" s="28"/>
      <c r="B56" s="21"/>
      <c r="C56" s="35"/>
      <c r="D56" s="36"/>
      <c r="E56" s="16"/>
    </row>
    <row r="57" spans="1:5" ht="15.75" x14ac:dyDescent="0.25">
      <c r="A57" s="28"/>
      <c r="B57" s="21"/>
      <c r="C57" s="35"/>
      <c r="D57" s="36"/>
      <c r="E57" s="16"/>
    </row>
    <row r="58" spans="1:5" ht="15.75" x14ac:dyDescent="0.25">
      <c r="A58" s="28"/>
      <c r="B58" s="21"/>
      <c r="C58" s="35"/>
      <c r="D58" s="36"/>
      <c r="E58" s="16"/>
    </row>
    <row r="59" spans="1:5" ht="15.75" x14ac:dyDescent="0.25">
      <c r="A59" s="28"/>
      <c r="B59" s="21"/>
      <c r="C59" s="35"/>
      <c r="D59" s="36"/>
      <c r="E59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8"/>
  <sheetViews>
    <sheetView view="pageBreakPreview" zoomScaleNormal="100" zoomScaleSheetLayoutView="100" workbookViewId="0">
      <selection activeCell="G12" sqref="G12"/>
    </sheetView>
  </sheetViews>
  <sheetFormatPr defaultRowHeight="15.75" x14ac:dyDescent="0.25"/>
  <cols>
    <col min="1" max="1" width="5.7109375" style="46" customWidth="1"/>
    <col min="2" max="2" width="36.140625" style="46" customWidth="1"/>
    <col min="3" max="3" width="14.28515625" style="48" customWidth="1"/>
    <col min="4" max="4" width="68.5703125" style="46" customWidth="1"/>
    <col min="5" max="5" width="15" style="46" customWidth="1"/>
    <col min="6" max="6" width="12.85546875" style="46" customWidth="1"/>
    <col min="7" max="7" width="14.85546875" style="98" customWidth="1"/>
    <col min="8" max="8" width="14" customWidth="1"/>
  </cols>
  <sheetData>
    <row r="1" spans="1:19" x14ac:dyDescent="0.25">
      <c r="F1" s="46" t="s">
        <v>439</v>
      </c>
    </row>
    <row r="2" spans="1:19" x14ac:dyDescent="0.25">
      <c r="F2" s="46" t="s">
        <v>399</v>
      </c>
    </row>
    <row r="3" spans="1:19" s="118" customFormat="1" x14ac:dyDescent="0.25">
      <c r="A3" s="46"/>
      <c r="B3" s="46"/>
      <c r="C3" s="48"/>
      <c r="D3" s="46"/>
      <c r="E3" s="46"/>
      <c r="F3" s="46" t="s">
        <v>450</v>
      </c>
      <c r="G3" s="98"/>
    </row>
    <row r="4" spans="1:19" s="118" customFormat="1" x14ac:dyDescent="0.25">
      <c r="A4" s="46"/>
      <c r="B4" s="46"/>
      <c r="C4" s="48"/>
      <c r="D4" s="46"/>
      <c r="E4" s="46"/>
      <c r="F4" s="46"/>
      <c r="G4" s="98"/>
    </row>
    <row r="5" spans="1:19" x14ac:dyDescent="0.25">
      <c r="B5" s="181" t="s">
        <v>18</v>
      </c>
      <c r="C5" s="182"/>
      <c r="D5" s="182"/>
      <c r="E5" s="183"/>
    </row>
    <row r="6" spans="1:19" x14ac:dyDescent="0.25">
      <c r="B6" s="99"/>
    </row>
    <row r="8" spans="1:19" ht="23.25" customHeight="1" x14ac:dyDescent="0.25">
      <c r="B8" s="91" t="s">
        <v>4</v>
      </c>
      <c r="C8" s="93" t="s">
        <v>13</v>
      </c>
      <c r="D8" s="180" t="s">
        <v>131</v>
      </c>
      <c r="E8" s="104" t="s">
        <v>28</v>
      </c>
      <c r="F8" s="47"/>
      <c r="H8" s="96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50" t="s">
        <v>17</v>
      </c>
      <c r="C9" s="105">
        <v>45922</v>
      </c>
      <c r="D9" s="92" t="s">
        <v>6</v>
      </c>
      <c r="E9" s="131">
        <v>45</v>
      </c>
      <c r="H9" s="96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B10" s="50" t="s">
        <v>20</v>
      </c>
      <c r="C10" s="100" t="s">
        <v>21</v>
      </c>
      <c r="D10" s="92"/>
      <c r="E10" s="95"/>
      <c r="H10" s="96"/>
      <c r="I10" s="42"/>
      <c r="J10" s="42"/>
      <c r="K10" s="42"/>
      <c r="L10" s="42"/>
      <c r="M10" s="42"/>
      <c r="N10" s="42"/>
      <c r="O10" s="42"/>
      <c r="P10" s="42"/>
      <c r="Q10" s="42"/>
    </row>
    <row r="11" spans="1:19" x14ac:dyDescent="0.25">
      <c r="D11" s="49"/>
      <c r="E11" s="49"/>
      <c r="F11" s="50"/>
      <c r="H11" s="96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78.75" x14ac:dyDescent="0.25">
      <c r="A12" s="51" t="s">
        <v>5</v>
      </c>
      <c r="B12" s="51" t="s">
        <v>0</v>
      </c>
      <c r="C12" s="51" t="s">
        <v>1</v>
      </c>
      <c r="D12" s="51" t="s">
        <v>12</v>
      </c>
      <c r="E12" s="51" t="s">
        <v>2</v>
      </c>
      <c r="F12" s="52" t="s">
        <v>3</v>
      </c>
      <c r="G12" s="154" t="s">
        <v>14</v>
      </c>
      <c r="H12" s="97"/>
      <c r="I12" s="42"/>
      <c r="J12" s="42"/>
      <c r="K12" s="42"/>
      <c r="L12" s="42"/>
      <c r="M12" s="42"/>
      <c r="N12" s="42"/>
      <c r="O12" s="42"/>
      <c r="P12" s="42"/>
      <c r="Q12" s="42"/>
    </row>
    <row r="13" spans="1:19" ht="45" customHeight="1" x14ac:dyDescent="0.25">
      <c r="A13" s="19">
        <v>1</v>
      </c>
      <c r="B13" s="113" t="s">
        <v>30</v>
      </c>
      <c r="C13" s="44" t="s">
        <v>130</v>
      </c>
      <c r="D13" s="35" t="s">
        <v>29</v>
      </c>
      <c r="E13" s="86">
        <v>30</v>
      </c>
      <c r="F13" s="101">
        <f t="shared" ref="F13:F39" si="0">E13*100/45</f>
        <v>66.666666666666671</v>
      </c>
      <c r="G13" s="102" t="s">
        <v>43</v>
      </c>
      <c r="H13" s="43"/>
      <c r="I13" s="53" t="s">
        <v>7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45" customHeight="1" x14ac:dyDescent="0.25">
      <c r="A14" s="19">
        <v>2</v>
      </c>
      <c r="B14" s="113" t="s">
        <v>214</v>
      </c>
      <c r="C14" s="44" t="s">
        <v>215</v>
      </c>
      <c r="D14" s="35" t="s">
        <v>216</v>
      </c>
      <c r="E14" s="19">
        <v>26</v>
      </c>
      <c r="F14" s="101">
        <f t="shared" si="0"/>
        <v>57.777777777777779</v>
      </c>
      <c r="G14" s="102" t="s">
        <v>15</v>
      </c>
      <c r="I14" s="46" t="s">
        <v>19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45" customHeight="1" x14ac:dyDescent="0.25">
      <c r="A15" s="19">
        <v>3</v>
      </c>
      <c r="B15" s="113" t="s">
        <v>32</v>
      </c>
      <c r="C15" s="44" t="s">
        <v>130</v>
      </c>
      <c r="D15" s="35" t="s">
        <v>29</v>
      </c>
      <c r="E15" s="86">
        <v>25</v>
      </c>
      <c r="F15" s="101">
        <f t="shared" si="0"/>
        <v>55.555555555555557</v>
      </c>
      <c r="G15" s="103" t="s">
        <v>44</v>
      </c>
      <c r="I15" s="46" t="s">
        <v>10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45" customHeight="1" x14ac:dyDescent="0.25">
      <c r="A16" s="19">
        <v>4</v>
      </c>
      <c r="B16" s="113" t="s">
        <v>153</v>
      </c>
      <c r="C16" s="44" t="s">
        <v>130</v>
      </c>
      <c r="D16" s="35" t="s">
        <v>154</v>
      </c>
      <c r="E16" s="19">
        <v>25</v>
      </c>
      <c r="F16" s="101">
        <f t="shared" si="0"/>
        <v>55.555555555555557</v>
      </c>
      <c r="G16" s="102" t="s">
        <v>15</v>
      </c>
      <c r="I16" s="46" t="s">
        <v>11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45" customHeight="1" x14ac:dyDescent="0.25">
      <c r="A17" s="19">
        <v>5</v>
      </c>
      <c r="B17" s="113" t="s">
        <v>39</v>
      </c>
      <c r="C17" s="44" t="s">
        <v>130</v>
      </c>
      <c r="D17" s="35" t="s">
        <v>29</v>
      </c>
      <c r="E17" s="86">
        <v>24</v>
      </c>
      <c r="F17" s="101">
        <f t="shared" si="0"/>
        <v>53.333333333333336</v>
      </c>
      <c r="G17" s="103" t="s">
        <v>44</v>
      </c>
      <c r="I17" s="46" t="s">
        <v>9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45" customHeight="1" x14ac:dyDescent="0.25">
      <c r="A18" s="19">
        <v>6</v>
      </c>
      <c r="B18" s="113" t="s">
        <v>400</v>
      </c>
      <c r="C18" s="44" t="s">
        <v>405</v>
      </c>
      <c r="D18" s="35" t="s">
        <v>401</v>
      </c>
      <c r="E18" s="19">
        <v>24</v>
      </c>
      <c r="F18" s="101">
        <f t="shared" si="0"/>
        <v>53.333333333333336</v>
      </c>
      <c r="G18" s="103" t="s">
        <v>15</v>
      </c>
      <c r="I18" s="46" t="s">
        <v>8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 spans="1:19" ht="45" customHeight="1" x14ac:dyDescent="0.25">
      <c r="A19" s="19">
        <v>7</v>
      </c>
      <c r="B19" s="113" t="s">
        <v>155</v>
      </c>
      <c r="C19" s="44" t="s">
        <v>156</v>
      </c>
      <c r="D19" s="35" t="s">
        <v>154</v>
      </c>
      <c r="E19" s="19">
        <v>23</v>
      </c>
      <c r="F19" s="101">
        <f t="shared" si="0"/>
        <v>51.111111111111114</v>
      </c>
      <c r="G19" s="103" t="s">
        <v>44</v>
      </c>
    </row>
    <row r="20" spans="1:19" s="43" customFormat="1" ht="45" customHeight="1" x14ac:dyDescent="0.25">
      <c r="A20" s="19">
        <v>8</v>
      </c>
      <c r="B20" s="113" t="s">
        <v>217</v>
      </c>
      <c r="C20" s="44" t="s">
        <v>218</v>
      </c>
      <c r="D20" s="35" t="s">
        <v>216</v>
      </c>
      <c r="E20" s="19">
        <v>23</v>
      </c>
      <c r="F20" s="101">
        <f t="shared" si="0"/>
        <v>51.111111111111114</v>
      </c>
      <c r="G20" s="103" t="s">
        <v>44</v>
      </c>
    </row>
    <row r="21" spans="1:19" s="43" customFormat="1" ht="45" customHeight="1" x14ac:dyDescent="0.25">
      <c r="A21" s="19">
        <v>9</v>
      </c>
      <c r="B21" s="113" t="s">
        <v>219</v>
      </c>
      <c r="C21" s="44" t="s">
        <v>130</v>
      </c>
      <c r="D21" s="45" t="str">
        <f>$D$14</f>
        <v>Муниципальное автономное общеобразовательное учреждение города Нягани "Средняя общеобразовательная школа №6" им.А.И.Гордиенко</v>
      </c>
      <c r="E21" s="19">
        <v>23</v>
      </c>
      <c r="F21" s="101">
        <f t="shared" si="0"/>
        <v>51.111111111111114</v>
      </c>
      <c r="G21" s="103" t="s">
        <v>44</v>
      </c>
    </row>
    <row r="22" spans="1:19" s="43" customFormat="1" ht="45" customHeight="1" x14ac:dyDescent="0.25">
      <c r="A22" s="19">
        <v>10</v>
      </c>
      <c r="B22" s="113" t="s">
        <v>34</v>
      </c>
      <c r="C22" s="44" t="s">
        <v>435</v>
      </c>
      <c r="D22" s="35" t="s">
        <v>29</v>
      </c>
      <c r="E22" s="86">
        <v>22</v>
      </c>
      <c r="F22" s="101">
        <f t="shared" si="0"/>
        <v>48.888888888888886</v>
      </c>
      <c r="G22" s="102" t="s">
        <v>16</v>
      </c>
    </row>
    <row r="23" spans="1:19" s="43" customFormat="1" ht="45" customHeight="1" x14ac:dyDescent="0.25">
      <c r="A23" s="19">
        <v>11</v>
      </c>
      <c r="B23" s="113" t="s">
        <v>220</v>
      </c>
      <c r="C23" s="44" t="s">
        <v>130</v>
      </c>
      <c r="D23" s="35" t="s">
        <v>216</v>
      </c>
      <c r="E23" s="19">
        <v>22</v>
      </c>
      <c r="F23" s="101">
        <f t="shared" si="0"/>
        <v>48.888888888888886</v>
      </c>
      <c r="G23" s="103" t="s">
        <v>16</v>
      </c>
    </row>
    <row r="24" spans="1:19" s="43" customFormat="1" ht="45" customHeight="1" x14ac:dyDescent="0.25">
      <c r="A24" s="19">
        <v>12</v>
      </c>
      <c r="B24" s="113" t="s">
        <v>40</v>
      </c>
      <c r="C24" s="44" t="s">
        <v>215</v>
      </c>
      <c r="D24" s="35" t="s">
        <v>29</v>
      </c>
      <c r="E24" s="86">
        <v>20</v>
      </c>
      <c r="F24" s="101">
        <f t="shared" si="0"/>
        <v>44.444444444444443</v>
      </c>
      <c r="G24" s="102" t="s">
        <v>16</v>
      </c>
    </row>
    <row r="25" spans="1:19" s="43" customFormat="1" ht="45" customHeight="1" x14ac:dyDescent="0.25">
      <c r="A25" s="19">
        <v>13</v>
      </c>
      <c r="B25" s="113" t="s">
        <v>38</v>
      </c>
      <c r="C25" s="44" t="s">
        <v>156</v>
      </c>
      <c r="D25" s="35" t="s">
        <v>29</v>
      </c>
      <c r="E25" s="86">
        <v>19</v>
      </c>
      <c r="F25" s="101">
        <f t="shared" si="0"/>
        <v>42.222222222222221</v>
      </c>
      <c r="G25" s="102" t="s">
        <v>16</v>
      </c>
    </row>
    <row r="26" spans="1:19" s="43" customFormat="1" ht="45" customHeight="1" x14ac:dyDescent="0.25">
      <c r="A26" s="19">
        <v>14</v>
      </c>
      <c r="B26" s="159" t="s">
        <v>35</v>
      </c>
      <c r="C26" s="126" t="s">
        <v>435</v>
      </c>
      <c r="D26" s="127" t="s">
        <v>29</v>
      </c>
      <c r="E26" s="134">
        <v>18</v>
      </c>
      <c r="F26" s="101">
        <f t="shared" si="0"/>
        <v>40</v>
      </c>
      <c r="G26" s="102" t="s">
        <v>16</v>
      </c>
    </row>
    <row r="27" spans="1:19" s="43" customFormat="1" ht="45" customHeight="1" x14ac:dyDescent="0.25">
      <c r="A27" s="19">
        <v>15</v>
      </c>
      <c r="B27" s="159" t="s">
        <v>42</v>
      </c>
      <c r="C27" s="126" t="s">
        <v>435</v>
      </c>
      <c r="D27" s="127" t="s">
        <v>29</v>
      </c>
      <c r="E27" s="134">
        <v>18</v>
      </c>
      <c r="F27" s="101">
        <f t="shared" si="0"/>
        <v>40</v>
      </c>
      <c r="G27" s="102" t="s">
        <v>16</v>
      </c>
    </row>
    <row r="28" spans="1:19" s="43" customFormat="1" ht="45" customHeight="1" x14ac:dyDescent="0.25">
      <c r="A28" s="19">
        <v>16</v>
      </c>
      <c r="B28" s="159" t="s">
        <v>36</v>
      </c>
      <c r="C28" s="126" t="s">
        <v>436</v>
      </c>
      <c r="D28" s="127" t="s">
        <v>29</v>
      </c>
      <c r="E28" s="134">
        <v>18</v>
      </c>
      <c r="F28" s="101">
        <f t="shared" si="0"/>
        <v>40</v>
      </c>
      <c r="G28" s="102" t="s">
        <v>16</v>
      </c>
    </row>
    <row r="29" spans="1:19" s="43" customFormat="1" ht="45" customHeight="1" x14ac:dyDescent="0.25">
      <c r="A29" s="19">
        <v>17</v>
      </c>
      <c r="B29" s="159" t="s">
        <v>31</v>
      </c>
      <c r="C29" s="126" t="s">
        <v>435</v>
      </c>
      <c r="D29" s="127" t="s">
        <v>29</v>
      </c>
      <c r="E29" s="134">
        <v>17</v>
      </c>
      <c r="F29" s="101">
        <f t="shared" si="0"/>
        <v>37.777777777777779</v>
      </c>
      <c r="G29" s="102" t="s">
        <v>16</v>
      </c>
    </row>
    <row r="30" spans="1:19" s="43" customFormat="1" ht="45" customHeight="1" x14ac:dyDescent="0.25">
      <c r="A30" s="19">
        <v>18</v>
      </c>
      <c r="B30" s="122" t="s">
        <v>41</v>
      </c>
      <c r="C30" s="120" t="s">
        <v>130</v>
      </c>
      <c r="D30" s="115" t="s">
        <v>29</v>
      </c>
      <c r="E30" s="133">
        <v>17</v>
      </c>
      <c r="F30" s="101">
        <f t="shared" si="0"/>
        <v>37.777777777777779</v>
      </c>
      <c r="G30" s="102" t="s">
        <v>16</v>
      </c>
    </row>
    <row r="31" spans="1:19" s="43" customFormat="1" ht="45" customHeight="1" x14ac:dyDescent="0.25">
      <c r="A31" s="19">
        <v>19</v>
      </c>
      <c r="B31" s="122" t="s">
        <v>157</v>
      </c>
      <c r="C31" s="120" t="s">
        <v>156</v>
      </c>
      <c r="D31" s="115" t="s">
        <v>154</v>
      </c>
      <c r="E31" s="117">
        <v>17</v>
      </c>
      <c r="F31" s="101">
        <f t="shared" si="0"/>
        <v>37.777777777777779</v>
      </c>
      <c r="G31" s="117" t="s">
        <v>16</v>
      </c>
    </row>
    <row r="32" spans="1:19" s="43" customFormat="1" ht="45" customHeight="1" x14ac:dyDescent="0.25">
      <c r="A32" s="19">
        <v>20</v>
      </c>
      <c r="B32" s="160" t="s">
        <v>381</v>
      </c>
      <c r="C32" s="120" t="s">
        <v>130</v>
      </c>
      <c r="D32" s="115" t="s">
        <v>382</v>
      </c>
      <c r="E32" s="117">
        <v>17</v>
      </c>
      <c r="F32" s="101">
        <f t="shared" si="0"/>
        <v>37.777777777777779</v>
      </c>
      <c r="G32" s="117" t="s">
        <v>16</v>
      </c>
    </row>
    <row r="33" spans="1:7" s="43" customFormat="1" ht="45" customHeight="1" x14ac:dyDescent="0.25">
      <c r="A33" s="19">
        <v>21</v>
      </c>
      <c r="B33" s="122" t="s">
        <v>37</v>
      </c>
      <c r="C33" s="120" t="s">
        <v>156</v>
      </c>
      <c r="D33" s="115" t="s">
        <v>29</v>
      </c>
      <c r="E33" s="133">
        <v>16</v>
      </c>
      <c r="F33" s="101">
        <f t="shared" si="0"/>
        <v>35.555555555555557</v>
      </c>
      <c r="G33" s="102" t="s">
        <v>16</v>
      </c>
    </row>
    <row r="34" spans="1:7" s="43" customFormat="1" ht="45" customHeight="1" x14ac:dyDescent="0.25">
      <c r="A34" s="19">
        <v>22</v>
      </c>
      <c r="B34" s="122" t="s">
        <v>33</v>
      </c>
      <c r="C34" s="120" t="s">
        <v>435</v>
      </c>
      <c r="D34" s="115" t="s">
        <v>29</v>
      </c>
      <c r="E34" s="133">
        <v>14</v>
      </c>
      <c r="F34" s="101">
        <f t="shared" si="0"/>
        <v>31.111111111111111</v>
      </c>
      <c r="G34" s="102" t="s">
        <v>16</v>
      </c>
    </row>
    <row r="35" spans="1:7" s="43" customFormat="1" ht="45" customHeight="1" x14ac:dyDescent="0.25">
      <c r="A35" s="19">
        <v>23</v>
      </c>
      <c r="B35" s="160" t="s">
        <v>383</v>
      </c>
      <c r="C35" s="120" t="s">
        <v>156</v>
      </c>
      <c r="D35" s="115" t="s">
        <v>382</v>
      </c>
      <c r="E35" s="117">
        <v>14</v>
      </c>
      <c r="F35" s="101">
        <f t="shared" si="0"/>
        <v>31.111111111111111</v>
      </c>
      <c r="G35" s="117" t="s">
        <v>16</v>
      </c>
    </row>
    <row r="36" spans="1:7" s="43" customFormat="1" ht="45" customHeight="1" x14ac:dyDescent="0.25">
      <c r="A36" s="19">
        <v>24</v>
      </c>
      <c r="B36" s="160" t="s">
        <v>384</v>
      </c>
      <c r="C36" s="120" t="s">
        <v>156</v>
      </c>
      <c r="D36" s="115" t="s">
        <v>382</v>
      </c>
      <c r="E36" s="117">
        <v>14</v>
      </c>
      <c r="F36" s="101">
        <f t="shared" si="0"/>
        <v>31.111111111111111</v>
      </c>
      <c r="G36" s="117" t="s">
        <v>16</v>
      </c>
    </row>
    <row r="37" spans="1:7" s="43" customFormat="1" ht="45" customHeight="1" x14ac:dyDescent="0.25">
      <c r="A37" s="19">
        <v>25</v>
      </c>
      <c r="B37" s="160" t="s">
        <v>385</v>
      </c>
      <c r="C37" s="120" t="s">
        <v>130</v>
      </c>
      <c r="D37" s="115" t="s">
        <v>382</v>
      </c>
      <c r="E37" s="117">
        <v>12</v>
      </c>
      <c r="F37" s="101">
        <f t="shared" si="0"/>
        <v>26.666666666666668</v>
      </c>
      <c r="G37" s="117" t="s">
        <v>16</v>
      </c>
    </row>
    <row r="38" spans="1:7" s="43" customFormat="1" ht="45" customHeight="1" x14ac:dyDescent="0.25">
      <c r="A38" s="19">
        <v>26</v>
      </c>
      <c r="B38" s="122" t="s">
        <v>158</v>
      </c>
      <c r="C38" s="120" t="s">
        <v>159</v>
      </c>
      <c r="D38" s="115" t="s">
        <v>154</v>
      </c>
      <c r="E38" s="117">
        <v>9</v>
      </c>
      <c r="F38" s="101">
        <f t="shared" si="0"/>
        <v>20</v>
      </c>
      <c r="G38" s="117" t="s">
        <v>16</v>
      </c>
    </row>
    <row r="39" spans="1:7" s="43" customFormat="1" ht="45" customHeight="1" x14ac:dyDescent="0.25">
      <c r="A39" s="19">
        <v>27</v>
      </c>
      <c r="B39" s="161" t="s">
        <v>386</v>
      </c>
      <c r="C39" s="126" t="s">
        <v>130</v>
      </c>
      <c r="D39" s="127" t="s">
        <v>382</v>
      </c>
      <c r="E39" s="124">
        <v>6</v>
      </c>
      <c r="F39" s="101">
        <f t="shared" si="0"/>
        <v>13.333333333333334</v>
      </c>
      <c r="G39" s="117" t="s">
        <v>16</v>
      </c>
    </row>
    <row r="40" spans="1:7" s="43" customFormat="1" x14ac:dyDescent="0.25">
      <c r="A40" s="54"/>
      <c r="B40" s="54"/>
      <c r="C40" s="55"/>
      <c r="D40" s="59"/>
      <c r="E40" s="57"/>
      <c r="F40" s="65"/>
      <c r="G40" s="54"/>
    </row>
    <row r="41" spans="1:7" s="43" customFormat="1" x14ac:dyDescent="0.25">
      <c r="A41" s="54"/>
      <c r="B41" s="54"/>
      <c r="C41" s="55"/>
      <c r="D41" s="54"/>
      <c r="E41" s="61"/>
      <c r="F41" s="54"/>
      <c r="G41" s="54"/>
    </row>
    <row r="42" spans="1:7" s="43" customFormat="1" x14ac:dyDescent="0.25">
      <c r="A42" s="54"/>
      <c r="B42" s="54"/>
      <c r="C42" s="58"/>
      <c r="D42" s="59"/>
      <c r="E42" s="59"/>
      <c r="F42" s="59"/>
      <c r="G42" s="54"/>
    </row>
    <row r="43" spans="1:7" s="43" customFormat="1" x14ac:dyDescent="0.25">
      <c r="A43" s="54"/>
      <c r="B43" s="54"/>
      <c r="C43" s="69"/>
      <c r="D43" s="70"/>
      <c r="E43" s="61"/>
      <c r="F43" s="54"/>
      <c r="G43" s="54"/>
    </row>
    <row r="44" spans="1:7" s="43" customFormat="1" x14ac:dyDescent="0.25">
      <c r="A44" s="54"/>
      <c r="B44" s="54"/>
      <c r="C44" s="55"/>
      <c r="D44" s="54"/>
      <c r="E44" s="54"/>
      <c r="F44" s="54"/>
      <c r="G44" s="54"/>
    </row>
    <row r="45" spans="1:7" s="43" customFormat="1" x14ac:dyDescent="0.25">
      <c r="A45" s="54"/>
      <c r="B45" s="54"/>
      <c r="C45" s="58"/>
      <c r="D45" s="59"/>
      <c r="E45" s="59"/>
      <c r="F45" s="59"/>
      <c r="G45" s="54"/>
    </row>
    <row r="46" spans="1:7" s="43" customFormat="1" x14ac:dyDescent="0.25">
      <c r="A46" s="54"/>
      <c r="B46" s="54"/>
      <c r="C46" s="60"/>
      <c r="D46" s="59"/>
      <c r="E46" s="57"/>
      <c r="F46" s="59"/>
      <c r="G46" s="54"/>
    </row>
    <row r="47" spans="1:7" s="43" customFormat="1" x14ac:dyDescent="0.25">
      <c r="A47" s="54"/>
      <c r="B47" s="54"/>
      <c r="C47" s="69"/>
      <c r="D47" s="70"/>
      <c r="E47" s="61"/>
      <c r="F47" s="54"/>
      <c r="G47" s="54"/>
    </row>
    <row r="48" spans="1:7" s="43" customFormat="1" x14ac:dyDescent="0.25">
      <c r="A48" s="54"/>
      <c r="B48" s="54"/>
      <c r="C48" s="60"/>
      <c r="D48" s="59"/>
      <c r="E48" s="57"/>
      <c r="F48" s="59"/>
      <c r="G48" s="54"/>
    </row>
    <row r="49" spans="1:7" s="43" customFormat="1" x14ac:dyDescent="0.25">
      <c r="A49" s="54"/>
      <c r="B49" s="54"/>
      <c r="C49" s="55"/>
      <c r="D49" s="59"/>
      <c r="E49" s="57"/>
      <c r="F49" s="54"/>
      <c r="G49" s="54"/>
    </row>
    <row r="50" spans="1:7" s="43" customFormat="1" x14ac:dyDescent="0.25">
      <c r="A50" s="54"/>
      <c r="B50" s="54"/>
      <c r="C50" s="55"/>
      <c r="D50" s="54"/>
      <c r="E50" s="54"/>
      <c r="F50" s="54"/>
      <c r="G50" s="54"/>
    </row>
    <row r="51" spans="1:7" s="43" customFormat="1" x14ac:dyDescent="0.25">
      <c r="A51" s="54"/>
      <c r="B51" s="54"/>
      <c r="C51" s="58"/>
      <c r="D51" s="59"/>
      <c r="E51" s="61"/>
      <c r="F51" s="59"/>
      <c r="G51" s="54"/>
    </row>
    <row r="52" spans="1:7" s="43" customFormat="1" x14ac:dyDescent="0.25">
      <c r="A52" s="54"/>
      <c r="B52" s="54"/>
      <c r="C52" s="58"/>
      <c r="D52" s="59"/>
      <c r="E52" s="61"/>
      <c r="F52" s="59"/>
      <c r="G52" s="54"/>
    </row>
    <row r="53" spans="1:7" s="43" customFormat="1" x14ac:dyDescent="0.25">
      <c r="A53" s="54"/>
      <c r="B53" s="54"/>
      <c r="C53" s="60"/>
      <c r="D53" s="57"/>
      <c r="E53" s="57"/>
      <c r="F53" s="57"/>
      <c r="G53" s="54"/>
    </row>
    <row r="54" spans="1:7" s="43" customFormat="1" x14ac:dyDescent="0.25">
      <c r="A54" s="54"/>
      <c r="B54" s="54"/>
      <c r="C54" s="66"/>
      <c r="D54" s="59"/>
      <c r="E54" s="61"/>
      <c r="F54" s="61"/>
      <c r="G54" s="54"/>
    </row>
    <row r="55" spans="1:7" s="43" customFormat="1" x14ac:dyDescent="0.25">
      <c r="A55" s="54"/>
      <c r="B55" s="54"/>
      <c r="C55" s="69"/>
      <c r="D55" s="70"/>
      <c r="E55" s="61"/>
      <c r="F55" s="54"/>
      <c r="G55" s="54"/>
    </row>
    <row r="56" spans="1:7" s="43" customFormat="1" x14ac:dyDescent="0.25">
      <c r="A56" s="54"/>
      <c r="B56" s="54"/>
      <c r="C56" s="69"/>
      <c r="D56" s="70"/>
      <c r="E56" s="61"/>
      <c r="F56" s="54"/>
      <c r="G56" s="54"/>
    </row>
    <row r="57" spans="1:7" s="43" customFormat="1" x14ac:dyDescent="0.25">
      <c r="A57" s="54"/>
      <c r="B57" s="54"/>
      <c r="C57" s="60"/>
      <c r="D57" s="57"/>
      <c r="E57" s="57"/>
      <c r="F57" s="57"/>
      <c r="G57" s="54"/>
    </row>
    <row r="58" spans="1:7" s="43" customFormat="1" x14ac:dyDescent="0.25">
      <c r="A58" s="54"/>
      <c r="B58" s="54"/>
      <c r="C58" s="67"/>
      <c r="D58" s="56"/>
      <c r="E58" s="68"/>
      <c r="F58" s="59"/>
      <c r="G58" s="54"/>
    </row>
    <row r="59" spans="1:7" s="43" customFormat="1" x14ac:dyDescent="0.25">
      <c r="A59" s="54"/>
      <c r="B59" s="54"/>
      <c r="C59" s="55"/>
      <c r="D59" s="54"/>
      <c r="E59" s="61"/>
      <c r="F59" s="54"/>
      <c r="G59" s="54"/>
    </row>
    <row r="60" spans="1:7" s="43" customFormat="1" x14ac:dyDescent="0.25">
      <c r="A60" s="54"/>
      <c r="B60" s="54"/>
      <c r="C60" s="55"/>
      <c r="D60" s="54"/>
      <c r="E60" s="57"/>
      <c r="F60" s="54"/>
      <c r="G60" s="54"/>
    </row>
    <row r="61" spans="1:7" s="43" customFormat="1" x14ac:dyDescent="0.25">
      <c r="A61" s="54"/>
      <c r="B61" s="54"/>
      <c r="C61" s="58"/>
      <c r="D61" s="59"/>
      <c r="E61" s="59"/>
      <c r="F61" s="59"/>
      <c r="G61" s="54"/>
    </row>
    <row r="62" spans="1:7" s="43" customFormat="1" x14ac:dyDescent="0.25">
      <c r="A62" s="54"/>
      <c r="B62" s="54"/>
      <c r="C62" s="66"/>
      <c r="D62" s="61"/>
      <c r="E62" s="57"/>
      <c r="F62" s="57"/>
      <c r="G62" s="54"/>
    </row>
    <row r="63" spans="1:7" s="43" customFormat="1" x14ac:dyDescent="0.25">
      <c r="A63" s="54"/>
      <c r="B63" s="54"/>
      <c r="C63" s="55"/>
      <c r="D63" s="59"/>
      <c r="E63" s="61"/>
      <c r="F63" s="54"/>
      <c r="G63" s="54"/>
    </row>
    <row r="64" spans="1:7" s="43" customFormat="1" x14ac:dyDescent="0.25">
      <c r="A64" s="54"/>
      <c r="B64" s="54"/>
      <c r="C64" s="58"/>
      <c r="D64" s="59"/>
      <c r="E64" s="61"/>
      <c r="F64" s="59"/>
      <c r="G64" s="54"/>
    </row>
    <row r="65" spans="1:7" s="43" customFormat="1" x14ac:dyDescent="0.25">
      <c r="A65" s="54"/>
      <c r="B65" s="54"/>
      <c r="C65" s="69"/>
      <c r="D65" s="70"/>
      <c r="E65" s="61"/>
      <c r="F65" s="54"/>
      <c r="G65" s="54"/>
    </row>
    <row r="66" spans="1:7" s="43" customFormat="1" x14ac:dyDescent="0.25">
      <c r="A66" s="54"/>
      <c r="B66" s="54"/>
      <c r="C66" s="67"/>
      <c r="D66" s="56"/>
      <c r="E66" s="68"/>
      <c r="F66" s="59"/>
      <c r="G66" s="54"/>
    </row>
    <row r="67" spans="1:7" s="43" customFormat="1" x14ac:dyDescent="0.25">
      <c r="A67" s="54"/>
      <c r="B67" s="54"/>
      <c r="C67" s="69"/>
      <c r="D67" s="56"/>
      <c r="E67" s="56"/>
      <c r="F67" s="59"/>
      <c r="G67" s="54"/>
    </row>
    <row r="68" spans="1:7" s="43" customFormat="1" x14ac:dyDescent="0.25">
      <c r="A68" s="54"/>
      <c r="B68" s="54"/>
      <c r="C68" s="58"/>
      <c r="D68" s="59"/>
      <c r="E68" s="59"/>
      <c r="F68" s="59"/>
      <c r="G68" s="54"/>
    </row>
    <row r="69" spans="1:7" s="43" customFormat="1" x14ac:dyDescent="0.25">
      <c r="A69" s="54"/>
      <c r="B69" s="54"/>
      <c r="C69" s="69"/>
      <c r="D69" s="70"/>
      <c r="E69" s="61"/>
      <c r="F69" s="54"/>
      <c r="G69" s="54"/>
    </row>
    <row r="70" spans="1:7" s="43" customFormat="1" x14ac:dyDescent="0.25">
      <c r="A70" s="54"/>
      <c r="B70" s="54"/>
      <c r="C70" s="58"/>
      <c r="D70" s="59"/>
      <c r="E70" s="59"/>
      <c r="F70" s="59"/>
      <c r="G70" s="54"/>
    </row>
    <row r="71" spans="1:7" s="43" customFormat="1" x14ac:dyDescent="0.25">
      <c r="A71" s="54"/>
      <c r="B71" s="54"/>
      <c r="C71" s="66"/>
      <c r="D71" s="57"/>
      <c r="E71" s="57"/>
      <c r="F71" s="57"/>
      <c r="G71" s="54"/>
    </row>
    <row r="72" spans="1:7" s="43" customFormat="1" x14ac:dyDescent="0.25">
      <c r="A72" s="54"/>
      <c r="B72" s="54"/>
      <c r="C72" s="55"/>
      <c r="D72" s="54"/>
      <c r="E72" s="57"/>
      <c r="F72" s="54"/>
      <c r="G72" s="54"/>
    </row>
    <row r="73" spans="1:7" s="43" customFormat="1" x14ac:dyDescent="0.25">
      <c r="A73" s="54"/>
      <c r="B73" s="54"/>
      <c r="C73" s="55"/>
      <c r="D73" s="54"/>
      <c r="E73" s="61"/>
      <c r="F73" s="54"/>
      <c r="G73" s="54"/>
    </row>
    <row r="74" spans="1:7" s="43" customFormat="1" x14ac:dyDescent="0.25">
      <c r="A74" s="54"/>
      <c r="B74" s="54"/>
      <c r="C74" s="69"/>
      <c r="D74" s="70"/>
      <c r="E74" s="61"/>
      <c r="F74" s="54"/>
      <c r="G74" s="54"/>
    </row>
    <row r="75" spans="1:7" s="43" customFormat="1" x14ac:dyDescent="0.25">
      <c r="A75" s="54"/>
      <c r="B75" s="54"/>
      <c r="C75" s="60"/>
      <c r="D75" s="59"/>
      <c r="E75" s="57"/>
      <c r="F75" s="59"/>
      <c r="G75" s="54"/>
    </row>
    <row r="76" spans="1:7" s="43" customFormat="1" x14ac:dyDescent="0.25">
      <c r="A76" s="54"/>
      <c r="B76" s="54"/>
      <c r="C76" s="58"/>
      <c r="D76" s="59"/>
      <c r="E76" s="59"/>
      <c r="F76" s="59"/>
      <c r="G76" s="54"/>
    </row>
    <row r="77" spans="1:7" s="43" customFormat="1" x14ac:dyDescent="0.25">
      <c r="A77" s="54"/>
      <c r="B77" s="54"/>
      <c r="C77" s="55"/>
      <c r="D77" s="59"/>
      <c r="E77" s="61"/>
      <c r="F77" s="54"/>
      <c r="G77" s="54"/>
    </row>
    <row r="78" spans="1:7" s="43" customFormat="1" x14ac:dyDescent="0.25">
      <c r="A78" s="54"/>
      <c r="B78" s="54"/>
      <c r="C78" s="66"/>
      <c r="D78" s="61"/>
      <c r="E78" s="57"/>
      <c r="F78" s="57"/>
      <c r="G78" s="54"/>
    </row>
    <row r="79" spans="1:7" s="43" customFormat="1" x14ac:dyDescent="0.25">
      <c r="A79" s="54"/>
      <c r="B79" s="54"/>
      <c r="C79" s="69"/>
      <c r="D79" s="70"/>
      <c r="E79" s="61"/>
      <c r="F79" s="54"/>
      <c r="G79" s="54"/>
    </row>
    <row r="80" spans="1:7" s="43" customFormat="1" x14ac:dyDescent="0.25">
      <c r="A80" s="54"/>
      <c r="B80" s="54"/>
      <c r="C80" s="60"/>
      <c r="D80" s="59"/>
      <c r="E80" s="57"/>
      <c r="F80" s="59"/>
      <c r="G80" s="54"/>
    </row>
    <row r="81" spans="1:7" s="43" customFormat="1" x14ac:dyDescent="0.25">
      <c r="A81" s="54"/>
      <c r="B81" s="54"/>
      <c r="C81" s="55"/>
      <c r="D81" s="54"/>
      <c r="E81" s="61"/>
      <c r="F81" s="54"/>
      <c r="G81" s="54"/>
    </row>
    <row r="82" spans="1:7" s="43" customFormat="1" x14ac:dyDescent="0.25">
      <c r="A82" s="54"/>
      <c r="B82" s="54"/>
      <c r="C82" s="67"/>
      <c r="D82" s="56"/>
      <c r="E82" s="68"/>
      <c r="F82" s="59"/>
      <c r="G82" s="54"/>
    </row>
    <row r="83" spans="1:7" s="43" customFormat="1" x14ac:dyDescent="0.25">
      <c r="A83" s="54"/>
      <c r="B83" s="54"/>
      <c r="C83" s="67"/>
      <c r="D83" s="56"/>
      <c r="E83" s="68"/>
      <c r="F83" s="59"/>
      <c r="G83" s="54"/>
    </row>
    <row r="84" spans="1:7" s="43" customFormat="1" x14ac:dyDescent="0.25">
      <c r="A84" s="54"/>
      <c r="B84" s="54"/>
      <c r="C84" s="55"/>
      <c r="D84" s="54"/>
      <c r="E84" s="61"/>
      <c r="F84" s="54"/>
      <c r="G84" s="54"/>
    </row>
    <row r="85" spans="1:7" s="43" customFormat="1" x14ac:dyDescent="0.25">
      <c r="A85" s="54"/>
      <c r="B85" s="54"/>
      <c r="C85" s="60"/>
      <c r="D85" s="59"/>
      <c r="E85" s="57"/>
      <c r="F85" s="59"/>
      <c r="G85" s="54"/>
    </row>
    <row r="86" spans="1:7" s="43" customFormat="1" x14ac:dyDescent="0.25">
      <c r="A86" s="54"/>
      <c r="B86" s="54"/>
      <c r="C86" s="66"/>
      <c r="D86" s="59"/>
      <c r="E86" s="61"/>
      <c r="F86" s="61"/>
      <c r="G86" s="54"/>
    </row>
    <row r="87" spans="1:7" s="43" customFormat="1" x14ac:dyDescent="0.25">
      <c r="A87" s="54"/>
      <c r="B87" s="54"/>
      <c r="C87" s="67"/>
      <c r="D87" s="56"/>
      <c r="E87" s="68"/>
      <c r="F87" s="59"/>
      <c r="G87" s="54"/>
    </row>
    <row r="88" spans="1:7" s="43" customFormat="1" x14ac:dyDescent="0.25">
      <c r="A88" s="54"/>
      <c r="B88" s="54"/>
      <c r="C88" s="55"/>
      <c r="D88" s="59"/>
      <c r="E88" s="57"/>
      <c r="F88" s="54"/>
      <c r="G88" s="54"/>
    </row>
    <row r="89" spans="1:7" s="43" customFormat="1" x14ac:dyDescent="0.25">
      <c r="A89" s="54"/>
      <c r="B89" s="54"/>
      <c r="C89" s="55"/>
      <c r="D89" s="54"/>
      <c r="E89" s="54"/>
      <c r="F89" s="54"/>
      <c r="G89" s="54"/>
    </row>
    <row r="90" spans="1:7" s="43" customFormat="1" x14ac:dyDescent="0.25">
      <c r="A90" s="54"/>
      <c r="B90" s="54"/>
      <c r="C90" s="60"/>
      <c r="D90" s="70"/>
      <c r="E90" s="61"/>
      <c r="F90" s="59"/>
      <c r="G90" s="54"/>
    </row>
    <row r="91" spans="1:7" s="43" customFormat="1" x14ac:dyDescent="0.25">
      <c r="A91" s="54"/>
      <c r="B91" s="54"/>
      <c r="C91" s="67"/>
      <c r="D91" s="56"/>
      <c r="E91" s="68"/>
      <c r="F91" s="59"/>
      <c r="G91" s="54"/>
    </row>
    <row r="92" spans="1:7" s="43" customFormat="1" x14ac:dyDescent="0.25">
      <c r="A92" s="54"/>
      <c r="B92" s="54"/>
      <c r="C92" s="60"/>
      <c r="D92" s="70"/>
      <c r="E92" s="61"/>
      <c r="F92" s="59"/>
      <c r="G92" s="54"/>
    </row>
    <row r="93" spans="1:7" s="43" customFormat="1" x14ac:dyDescent="0.25">
      <c r="A93" s="54"/>
      <c r="B93" s="54"/>
      <c r="C93" s="55"/>
      <c r="D93" s="54"/>
      <c r="E93" s="57"/>
      <c r="F93" s="54"/>
      <c r="G93" s="54"/>
    </row>
    <row r="94" spans="1:7" s="43" customFormat="1" x14ac:dyDescent="0.25">
      <c r="A94" s="54"/>
      <c r="B94" s="54"/>
      <c r="C94" s="60"/>
      <c r="D94" s="59"/>
      <c r="E94" s="57"/>
      <c r="F94" s="59"/>
      <c r="G94" s="54"/>
    </row>
    <row r="95" spans="1:7" s="43" customFormat="1" x14ac:dyDescent="0.25">
      <c r="A95" s="54"/>
      <c r="B95" s="54"/>
      <c r="C95" s="55"/>
      <c r="D95" s="54"/>
      <c r="E95" s="57"/>
      <c r="F95" s="54"/>
      <c r="G95" s="54"/>
    </row>
    <row r="96" spans="1:7" s="43" customFormat="1" x14ac:dyDescent="0.25">
      <c r="A96" s="54"/>
      <c r="B96" s="54"/>
      <c r="C96" s="67"/>
      <c r="D96" s="56"/>
      <c r="E96" s="68"/>
      <c r="F96" s="59"/>
      <c r="G96" s="54"/>
    </row>
    <row r="97" spans="1:7" s="43" customFormat="1" x14ac:dyDescent="0.25">
      <c r="A97" s="54"/>
      <c r="B97" s="54"/>
      <c r="C97" s="55"/>
      <c r="D97" s="54"/>
      <c r="E97" s="54"/>
      <c r="F97" s="54"/>
      <c r="G97" s="54"/>
    </row>
    <row r="98" spans="1:7" s="43" customFormat="1" x14ac:dyDescent="0.25">
      <c r="A98" s="54"/>
      <c r="B98" s="54"/>
      <c r="C98" s="60"/>
      <c r="D98" s="61"/>
      <c r="E98" s="57"/>
      <c r="F98" s="57"/>
      <c r="G98" s="54"/>
    </row>
    <row r="99" spans="1:7" s="43" customFormat="1" x14ac:dyDescent="0.25">
      <c r="A99" s="54"/>
      <c r="B99" s="54"/>
      <c r="C99" s="66"/>
      <c r="D99" s="59"/>
      <c r="E99" s="61"/>
      <c r="F99" s="57"/>
      <c r="G99" s="54"/>
    </row>
    <row r="100" spans="1:7" s="43" customFormat="1" x14ac:dyDescent="0.25">
      <c r="A100" s="54"/>
      <c r="B100" s="54"/>
      <c r="C100" s="66"/>
      <c r="D100" s="61"/>
      <c r="E100" s="61"/>
      <c r="F100" s="57"/>
      <c r="G100" s="54"/>
    </row>
    <row r="101" spans="1:7" s="43" customFormat="1" x14ac:dyDescent="0.25">
      <c r="A101" s="54"/>
      <c r="B101" s="54"/>
      <c r="C101" s="69"/>
      <c r="D101" s="70"/>
      <c r="E101" s="61"/>
      <c r="F101" s="54"/>
      <c r="G101" s="54"/>
    </row>
    <row r="102" spans="1:7" s="43" customFormat="1" x14ac:dyDescent="0.25">
      <c r="A102" s="54"/>
      <c r="B102" s="54"/>
      <c r="C102" s="55"/>
      <c r="D102" s="56"/>
      <c r="E102" s="57"/>
      <c r="F102" s="56"/>
      <c r="G102" s="54"/>
    </row>
    <row r="103" spans="1:7" s="43" customFormat="1" x14ac:dyDescent="0.25">
      <c r="A103" s="54"/>
      <c r="B103" s="54"/>
      <c r="C103" s="60"/>
      <c r="D103" s="57"/>
      <c r="E103" s="57"/>
      <c r="F103" s="57"/>
      <c r="G103" s="54"/>
    </row>
    <row r="104" spans="1:7" s="43" customFormat="1" x14ac:dyDescent="0.25">
      <c r="A104" s="54"/>
      <c r="B104" s="54"/>
      <c r="C104" s="55"/>
      <c r="D104" s="54"/>
      <c r="E104" s="54"/>
      <c r="F104" s="54"/>
      <c r="G104" s="54"/>
    </row>
    <row r="105" spans="1:7" s="43" customFormat="1" x14ac:dyDescent="0.25">
      <c r="A105" s="54"/>
      <c r="B105" s="54"/>
      <c r="C105" s="62"/>
      <c r="D105" s="59"/>
      <c r="E105" s="57"/>
      <c r="F105" s="59"/>
      <c r="G105" s="54"/>
    </row>
    <row r="106" spans="1:7" s="43" customFormat="1" x14ac:dyDescent="0.25">
      <c r="A106" s="54"/>
      <c r="B106" s="54"/>
      <c r="C106" s="55"/>
      <c r="D106" s="59"/>
      <c r="E106" s="57"/>
      <c r="F106" s="54"/>
      <c r="G106" s="54"/>
    </row>
    <row r="107" spans="1:7" s="43" customFormat="1" x14ac:dyDescent="0.25">
      <c r="A107" s="54"/>
      <c r="B107" s="54"/>
      <c r="C107" s="55"/>
      <c r="D107" s="54"/>
      <c r="E107" s="57"/>
      <c r="F107" s="54"/>
      <c r="G107" s="54"/>
    </row>
    <row r="108" spans="1:7" s="43" customFormat="1" x14ac:dyDescent="0.25">
      <c r="A108" s="54"/>
      <c r="B108" s="54"/>
      <c r="C108" s="60"/>
      <c r="D108" s="59"/>
      <c r="E108" s="57"/>
      <c r="F108" s="59"/>
      <c r="G108" s="54"/>
    </row>
    <row r="109" spans="1:7" s="43" customFormat="1" x14ac:dyDescent="0.25">
      <c r="A109" s="54"/>
      <c r="B109" s="54"/>
      <c r="C109" s="60"/>
      <c r="D109" s="59"/>
      <c r="E109" s="57"/>
      <c r="F109" s="59"/>
      <c r="G109" s="54"/>
    </row>
    <row r="110" spans="1:7" x14ac:dyDescent="0.25">
      <c r="A110" s="71"/>
      <c r="B110" s="71"/>
      <c r="C110" s="72"/>
      <c r="D110" s="73"/>
      <c r="E110" s="74"/>
      <c r="F110" s="75"/>
    </row>
    <row r="111" spans="1:7" x14ac:dyDescent="0.25">
      <c r="A111" s="19"/>
      <c r="B111" s="19"/>
      <c r="C111" s="76"/>
      <c r="D111" s="77"/>
      <c r="E111" s="35"/>
      <c r="F111" s="51"/>
    </row>
    <row r="112" spans="1:7" x14ac:dyDescent="0.25">
      <c r="A112" s="19"/>
      <c r="B112" s="19"/>
      <c r="C112" s="78"/>
      <c r="D112" s="79"/>
      <c r="E112" s="79"/>
      <c r="F112" s="79"/>
    </row>
    <row r="113" spans="1:6" x14ac:dyDescent="0.25">
      <c r="A113" s="19"/>
      <c r="B113" s="19"/>
      <c r="C113" s="80"/>
      <c r="D113" s="81"/>
      <c r="E113" s="45"/>
      <c r="F113" s="77"/>
    </row>
    <row r="114" spans="1:6" x14ac:dyDescent="0.25">
      <c r="A114" s="19"/>
      <c r="B114" s="19"/>
      <c r="C114" s="82"/>
      <c r="D114" s="77"/>
      <c r="E114" s="45"/>
      <c r="F114" s="35"/>
    </row>
    <row r="115" spans="1:6" x14ac:dyDescent="0.25">
      <c r="A115" s="19"/>
      <c r="B115" s="19"/>
      <c r="C115" s="83"/>
      <c r="D115" s="77"/>
      <c r="E115" s="35"/>
      <c r="F115" s="77"/>
    </row>
    <row r="116" spans="1:6" x14ac:dyDescent="0.25">
      <c r="A116" s="19"/>
      <c r="B116" s="19"/>
      <c r="C116" s="84"/>
      <c r="D116" s="85"/>
      <c r="E116" s="45"/>
      <c r="F116" s="19"/>
    </row>
    <row r="117" spans="1:6" x14ac:dyDescent="0.25">
      <c r="A117" s="19"/>
      <c r="B117" s="19"/>
      <c r="C117" s="83"/>
      <c r="D117" s="77"/>
      <c r="E117" s="35"/>
      <c r="F117" s="77"/>
    </row>
    <row r="118" spans="1:6" x14ac:dyDescent="0.25">
      <c r="A118" s="19"/>
      <c r="B118" s="19"/>
      <c r="C118" s="80"/>
      <c r="D118" s="81"/>
      <c r="E118" s="45"/>
      <c r="F118" s="77"/>
    </row>
    <row r="119" spans="1:6" x14ac:dyDescent="0.25">
      <c r="A119" s="19"/>
      <c r="B119" s="19"/>
      <c r="C119" s="76"/>
      <c r="D119" s="86"/>
      <c r="E119" s="35"/>
      <c r="F119" s="86"/>
    </row>
    <row r="120" spans="1:6" x14ac:dyDescent="0.25">
      <c r="A120" s="19"/>
      <c r="B120" s="19"/>
      <c r="C120" s="76"/>
      <c r="D120" s="19"/>
      <c r="E120" s="19"/>
      <c r="F120" s="19"/>
    </row>
    <row r="121" spans="1:6" x14ac:dyDescent="0.25">
      <c r="A121" s="19"/>
      <c r="B121" s="19"/>
      <c r="C121" s="83"/>
      <c r="D121" s="77"/>
      <c r="E121" s="35"/>
      <c r="F121" s="77"/>
    </row>
    <row r="122" spans="1:6" x14ac:dyDescent="0.25">
      <c r="A122" s="19"/>
      <c r="B122" s="19"/>
      <c r="C122" s="83"/>
      <c r="D122" s="87"/>
      <c r="E122" s="35"/>
      <c r="F122" s="77"/>
    </row>
    <row r="123" spans="1:6" x14ac:dyDescent="0.25">
      <c r="A123" s="19"/>
      <c r="B123" s="19"/>
      <c r="C123" s="76"/>
      <c r="D123" s="87"/>
      <c r="E123" s="35"/>
      <c r="F123" s="77"/>
    </row>
    <row r="124" spans="1:6" x14ac:dyDescent="0.25">
      <c r="A124" s="19"/>
      <c r="B124" s="19"/>
      <c r="C124" s="76"/>
      <c r="D124" s="88"/>
      <c r="E124" s="89"/>
      <c r="F124" s="19"/>
    </row>
    <row r="125" spans="1:6" x14ac:dyDescent="0.25">
      <c r="A125" s="19"/>
      <c r="B125" s="19"/>
      <c r="C125" s="76"/>
      <c r="D125" s="87"/>
      <c r="E125" s="35"/>
      <c r="F125" s="19"/>
    </row>
    <row r="126" spans="1:6" x14ac:dyDescent="0.25">
      <c r="A126" s="19"/>
      <c r="B126" s="19"/>
      <c r="C126" s="82"/>
      <c r="D126" s="77"/>
      <c r="E126" s="45"/>
      <c r="F126" s="35"/>
    </row>
    <row r="127" spans="1:6" x14ac:dyDescent="0.25">
      <c r="A127" s="19"/>
      <c r="B127" s="19"/>
      <c r="C127" s="90"/>
      <c r="D127" s="77"/>
      <c r="E127" s="77"/>
      <c r="F127" s="77"/>
    </row>
    <row r="128" spans="1:6" x14ac:dyDescent="0.25">
      <c r="A128" s="19"/>
      <c r="B128" s="19"/>
      <c r="C128" s="84"/>
      <c r="D128" s="85"/>
      <c r="E128" s="45"/>
      <c r="F128" s="19"/>
    </row>
    <row r="129" spans="1:6" x14ac:dyDescent="0.25">
      <c r="A129" s="19"/>
      <c r="B129" s="19"/>
      <c r="C129" s="83"/>
      <c r="D129" s="77"/>
      <c r="E129" s="35"/>
      <c r="F129" s="77"/>
    </row>
    <row r="130" spans="1:6" x14ac:dyDescent="0.25">
      <c r="A130" s="19"/>
      <c r="B130" s="19"/>
      <c r="C130" s="82"/>
      <c r="D130" s="45"/>
      <c r="E130" s="35"/>
      <c r="F130" s="35"/>
    </row>
    <row r="131" spans="1:6" x14ac:dyDescent="0.25">
      <c r="A131" s="19"/>
      <c r="B131" s="19"/>
      <c r="C131" s="84"/>
      <c r="D131" s="85"/>
      <c r="E131" s="45"/>
      <c r="F131" s="19"/>
    </row>
    <row r="132" spans="1:6" x14ac:dyDescent="0.25">
      <c r="A132" s="19"/>
      <c r="B132" s="19"/>
      <c r="C132" s="78"/>
      <c r="D132" s="79"/>
      <c r="E132" s="79"/>
      <c r="F132" s="79"/>
    </row>
    <row r="133" spans="1:6" x14ac:dyDescent="0.25">
      <c r="A133" s="19"/>
      <c r="B133" s="19"/>
      <c r="C133" s="80"/>
      <c r="D133" s="81"/>
      <c r="E133" s="45"/>
      <c r="F133" s="77"/>
    </row>
    <row r="134" spans="1:6" x14ac:dyDescent="0.25">
      <c r="A134" s="19"/>
      <c r="B134" s="19"/>
      <c r="C134" s="76"/>
      <c r="D134" s="19"/>
      <c r="E134" s="19"/>
      <c r="F134" s="19"/>
    </row>
    <row r="135" spans="1:6" x14ac:dyDescent="0.25">
      <c r="A135" s="19"/>
      <c r="B135" s="19"/>
      <c r="C135" s="83"/>
      <c r="D135" s="77"/>
      <c r="E135" s="35"/>
      <c r="F135" s="77"/>
    </row>
    <row r="136" spans="1:6" x14ac:dyDescent="0.25">
      <c r="A136" s="19"/>
      <c r="B136" s="19"/>
      <c r="C136" s="90"/>
      <c r="D136" s="77"/>
      <c r="E136" s="35"/>
      <c r="F136" s="51"/>
    </row>
    <row r="137" spans="1:6" x14ac:dyDescent="0.25">
      <c r="A137" s="19"/>
      <c r="B137" s="19"/>
      <c r="C137" s="80"/>
      <c r="D137" s="81"/>
      <c r="E137" s="45"/>
      <c r="F137" s="77"/>
    </row>
    <row r="138" spans="1:6" x14ac:dyDescent="0.25">
      <c r="A138" s="19"/>
      <c r="B138" s="19"/>
      <c r="C138" s="76"/>
      <c r="D138" s="19"/>
      <c r="E138" s="35"/>
      <c r="F138" s="19"/>
    </row>
    <row r="139" spans="1:6" x14ac:dyDescent="0.25">
      <c r="A139" s="19"/>
      <c r="B139" s="19"/>
      <c r="C139" s="83"/>
      <c r="D139" s="77"/>
      <c r="E139" s="35"/>
      <c r="F139" s="77"/>
    </row>
    <row r="140" spans="1:6" x14ac:dyDescent="0.25">
      <c r="A140" s="19"/>
      <c r="B140" s="19"/>
      <c r="C140" s="82"/>
      <c r="D140" s="77"/>
      <c r="E140" s="45"/>
      <c r="F140" s="45"/>
    </row>
    <row r="141" spans="1:6" x14ac:dyDescent="0.25">
      <c r="A141" s="19"/>
      <c r="B141" s="19"/>
      <c r="C141" s="76"/>
      <c r="D141" s="19"/>
      <c r="E141" s="19"/>
      <c r="F141" s="19"/>
    </row>
    <row r="142" spans="1:6" x14ac:dyDescent="0.25">
      <c r="A142" s="19"/>
      <c r="B142" s="19"/>
      <c r="C142" s="82"/>
      <c r="D142" s="45"/>
      <c r="E142" s="35"/>
      <c r="F142" s="35"/>
    </row>
    <row r="143" spans="1:6" x14ac:dyDescent="0.25">
      <c r="A143" s="19"/>
      <c r="B143" s="19"/>
      <c r="C143" s="82"/>
      <c r="D143" s="77"/>
      <c r="E143" s="45"/>
      <c r="F143" s="35"/>
    </row>
    <row r="144" spans="1:6" x14ac:dyDescent="0.25">
      <c r="A144" s="19"/>
      <c r="B144" s="19"/>
      <c r="C144" s="82"/>
      <c r="D144" s="77"/>
      <c r="E144" s="45"/>
      <c r="F144" s="35"/>
    </row>
    <row r="145" spans="1:6" x14ac:dyDescent="0.25">
      <c r="A145" s="19"/>
      <c r="B145" s="19"/>
      <c r="C145" s="83"/>
      <c r="D145" s="77"/>
      <c r="E145" s="35"/>
      <c r="F145" s="77"/>
    </row>
    <row r="146" spans="1:6" x14ac:dyDescent="0.25">
      <c r="A146" s="19"/>
      <c r="B146" s="19"/>
      <c r="C146" s="83"/>
      <c r="D146" s="77"/>
      <c r="E146" s="35"/>
      <c r="F146" s="77"/>
    </row>
    <row r="147" spans="1:6" x14ac:dyDescent="0.25">
      <c r="A147" s="19"/>
      <c r="B147" s="19"/>
      <c r="C147" s="83"/>
      <c r="D147" s="77"/>
      <c r="E147" s="35"/>
      <c r="F147" s="77"/>
    </row>
    <row r="148" spans="1:6" x14ac:dyDescent="0.25">
      <c r="A148" s="19"/>
      <c r="B148" s="19"/>
      <c r="C148" s="90"/>
      <c r="D148" s="77"/>
      <c r="E148" s="45"/>
      <c r="F148" s="77"/>
    </row>
  </sheetData>
  <autoFilter ref="A12:F39">
    <sortState ref="A13:F39">
      <sortCondition descending="1" ref="E12"/>
    </sortState>
  </autoFilter>
  <sortState ref="A12:G147">
    <sortCondition descending="1" ref="E10"/>
  </sortState>
  <mergeCells count="1">
    <mergeCell ref="B5:E5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8"/>
  <sheetViews>
    <sheetView view="pageBreakPreview" zoomScaleNormal="100" zoomScaleSheetLayoutView="100" workbookViewId="0">
      <selection activeCell="F3" sqref="F3"/>
    </sheetView>
  </sheetViews>
  <sheetFormatPr defaultRowHeight="15.75" x14ac:dyDescent="0.25"/>
  <cols>
    <col min="1" max="1" width="5.7109375" style="46" customWidth="1"/>
    <col min="2" max="2" width="36.140625" style="98" customWidth="1"/>
    <col min="3" max="3" width="14.28515625" style="98" customWidth="1"/>
    <col min="4" max="4" width="73.7109375" style="98" customWidth="1"/>
    <col min="5" max="5" width="15" style="98" customWidth="1"/>
    <col min="6" max="6" width="12.85546875" style="98" customWidth="1"/>
    <col min="7" max="7" width="14.85546875" style="98" customWidth="1"/>
    <col min="8" max="8" width="14" customWidth="1"/>
  </cols>
  <sheetData>
    <row r="1" spans="1:19" x14ac:dyDescent="0.25">
      <c r="F1" s="46" t="s">
        <v>440</v>
      </c>
    </row>
    <row r="2" spans="1:19" s="118" customFormat="1" x14ac:dyDescent="0.25">
      <c r="A2" s="46"/>
      <c r="B2" s="98"/>
      <c r="C2" s="98"/>
      <c r="D2" s="98"/>
      <c r="E2" s="98"/>
      <c r="F2" s="46" t="s">
        <v>399</v>
      </c>
      <c r="G2" s="98"/>
    </row>
    <row r="3" spans="1:19" s="118" customFormat="1" x14ac:dyDescent="0.25">
      <c r="A3" s="46"/>
      <c r="B3" s="98"/>
      <c r="C3" s="98"/>
      <c r="D3" s="98"/>
      <c r="E3" s="98"/>
      <c r="F3" s="46" t="s">
        <v>450</v>
      </c>
      <c r="G3" s="98"/>
    </row>
    <row r="5" spans="1:19" x14ac:dyDescent="0.25">
      <c r="B5" s="128"/>
      <c r="C5" s="181" t="s">
        <v>18</v>
      </c>
      <c r="D5" s="184"/>
      <c r="E5" s="184"/>
      <c r="F5" s="185"/>
    </row>
    <row r="7" spans="1:19" ht="23.25" customHeight="1" x14ac:dyDescent="0.25">
      <c r="B7" s="139" t="s">
        <v>4</v>
      </c>
      <c r="C7" s="93" t="s">
        <v>13</v>
      </c>
      <c r="D7" s="179" t="s">
        <v>437</v>
      </c>
      <c r="E7" s="147" t="s">
        <v>28</v>
      </c>
      <c r="F7" s="65"/>
      <c r="H7" s="96"/>
      <c r="I7" s="42"/>
      <c r="J7" s="42"/>
      <c r="K7" s="42"/>
      <c r="L7" s="42"/>
      <c r="M7" s="42"/>
      <c r="N7" s="42"/>
      <c r="O7" s="42"/>
      <c r="P7" s="42"/>
      <c r="Q7" s="42"/>
    </row>
    <row r="8" spans="1:19" x14ac:dyDescent="0.25">
      <c r="B8" s="141" t="s">
        <v>17</v>
      </c>
      <c r="C8" s="105">
        <v>45922</v>
      </c>
      <c r="D8" s="149" t="s">
        <v>6</v>
      </c>
      <c r="E8" s="148">
        <v>50</v>
      </c>
      <c r="H8" s="96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141" t="s">
        <v>20</v>
      </c>
      <c r="C9" s="130" t="s">
        <v>22</v>
      </c>
      <c r="D9" s="54"/>
      <c r="E9" s="142"/>
      <c r="H9" s="96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143"/>
      <c r="E10" s="143"/>
      <c r="F10" s="141"/>
      <c r="H10" s="96"/>
      <c r="I10" s="42"/>
      <c r="J10" s="42"/>
      <c r="K10" s="42"/>
      <c r="L10" s="42"/>
      <c r="M10" s="42"/>
      <c r="N10" s="42"/>
      <c r="O10" s="42"/>
      <c r="P10" s="42"/>
      <c r="Q10" s="42"/>
    </row>
    <row r="11" spans="1:19" ht="78.75" x14ac:dyDescent="0.25">
      <c r="A11" s="51" t="s">
        <v>5</v>
      </c>
      <c r="B11" s="51" t="s">
        <v>0</v>
      </c>
      <c r="C11" s="51" t="s">
        <v>1</v>
      </c>
      <c r="D11" s="51" t="s">
        <v>12</v>
      </c>
      <c r="E11" s="51" t="s">
        <v>2</v>
      </c>
      <c r="F11" s="52" t="s">
        <v>3</v>
      </c>
      <c r="G11" s="154" t="s">
        <v>14</v>
      </c>
      <c r="H11" s="97"/>
      <c r="I11" s="42"/>
      <c r="J11" s="42"/>
      <c r="K11" s="42"/>
      <c r="L11" s="42"/>
      <c r="M11" s="42"/>
      <c r="N11" s="42"/>
      <c r="O11" s="42"/>
      <c r="P11" s="42"/>
      <c r="Q11" s="42"/>
    </row>
    <row r="12" spans="1:19" s="146" customFormat="1" ht="29.25" customHeight="1" x14ac:dyDescent="0.25">
      <c r="A12" s="19">
        <v>1</v>
      </c>
      <c r="B12" s="113" t="s">
        <v>49</v>
      </c>
      <c r="C12" s="44" t="str">
        <f>INDEX([1]география!$A:$A, MATCH(B12, [1]география!$B:$B, 0))</f>
        <v>6б</v>
      </c>
      <c r="D12" s="85" t="s">
        <v>29</v>
      </c>
      <c r="E12" s="106">
        <v>34</v>
      </c>
      <c r="F12" s="102">
        <f t="shared" ref="F12:F59" si="0">E12*100/50</f>
        <v>68</v>
      </c>
      <c r="G12" s="103" t="s">
        <v>15</v>
      </c>
      <c r="H12" s="144"/>
      <c r="I12" s="53" t="s">
        <v>7</v>
      </c>
      <c r="J12" s="145"/>
      <c r="K12" s="145"/>
      <c r="L12" s="145"/>
      <c r="M12" s="145"/>
      <c r="N12" s="145"/>
      <c r="O12" s="145"/>
      <c r="P12" s="145"/>
      <c r="Q12" s="145"/>
      <c r="R12" s="145"/>
      <c r="S12" s="145"/>
    </row>
    <row r="13" spans="1:19" s="146" customFormat="1" ht="29.25" customHeight="1" x14ac:dyDescent="0.25">
      <c r="A13" s="19">
        <v>2</v>
      </c>
      <c r="B13" s="113" t="s">
        <v>161</v>
      </c>
      <c r="C13" s="44" t="s">
        <v>138</v>
      </c>
      <c r="D13" s="35" t="s">
        <v>154</v>
      </c>
      <c r="E13" s="102">
        <v>31</v>
      </c>
      <c r="F13" s="102">
        <f t="shared" si="0"/>
        <v>62</v>
      </c>
      <c r="G13" s="103" t="s">
        <v>15</v>
      </c>
      <c r="I13" s="46" t="s">
        <v>19</v>
      </c>
      <c r="J13" s="145"/>
      <c r="K13" s="145"/>
      <c r="L13" s="145"/>
      <c r="M13" s="145"/>
      <c r="N13" s="145"/>
      <c r="O13" s="145"/>
      <c r="P13" s="145"/>
      <c r="Q13" s="145"/>
      <c r="R13" s="145"/>
      <c r="S13" s="145"/>
    </row>
    <row r="14" spans="1:19" s="146" customFormat="1" ht="29.25" customHeight="1" x14ac:dyDescent="0.25">
      <c r="A14" s="19">
        <v>3</v>
      </c>
      <c r="B14" s="113" t="s">
        <v>162</v>
      </c>
      <c r="C14" s="44" t="s">
        <v>138</v>
      </c>
      <c r="D14" s="35" t="s">
        <v>154</v>
      </c>
      <c r="E14" s="102">
        <v>31</v>
      </c>
      <c r="F14" s="102">
        <f t="shared" si="0"/>
        <v>62</v>
      </c>
      <c r="G14" s="103" t="s">
        <v>44</v>
      </c>
      <c r="I14" s="46" t="s">
        <v>10</v>
      </c>
      <c r="J14" s="145"/>
      <c r="K14" s="145"/>
      <c r="L14" s="145"/>
      <c r="M14" s="145"/>
      <c r="N14" s="145"/>
      <c r="O14" s="145"/>
      <c r="P14" s="145"/>
      <c r="Q14" s="145"/>
      <c r="R14" s="145"/>
      <c r="S14" s="145"/>
    </row>
    <row r="15" spans="1:19" s="146" customFormat="1" ht="29.25" customHeight="1" x14ac:dyDescent="0.25">
      <c r="A15" s="19">
        <v>4</v>
      </c>
      <c r="B15" s="113" t="s">
        <v>221</v>
      </c>
      <c r="C15" s="44" t="s">
        <v>222</v>
      </c>
      <c r="D15" s="35" t="s">
        <v>223</v>
      </c>
      <c r="E15" s="102">
        <v>26</v>
      </c>
      <c r="F15" s="102">
        <f t="shared" si="0"/>
        <v>52</v>
      </c>
      <c r="G15" s="103" t="s">
        <v>15</v>
      </c>
      <c r="I15" s="46" t="s">
        <v>11</v>
      </c>
      <c r="J15" s="145"/>
      <c r="K15" s="145"/>
      <c r="L15" s="145"/>
      <c r="M15" s="145"/>
      <c r="N15" s="145"/>
      <c r="O15" s="145"/>
      <c r="P15" s="145"/>
      <c r="Q15" s="145"/>
      <c r="R15" s="145"/>
      <c r="S15" s="145"/>
    </row>
    <row r="16" spans="1:19" s="146" customFormat="1" ht="29.25" customHeight="1" x14ac:dyDescent="0.25">
      <c r="A16" s="19">
        <v>5</v>
      </c>
      <c r="B16" s="162" t="s">
        <v>132</v>
      </c>
      <c r="C16" s="132" t="s">
        <v>133</v>
      </c>
      <c r="D16" s="35" t="s">
        <v>134</v>
      </c>
      <c r="E16" s="102">
        <v>25</v>
      </c>
      <c r="F16" s="102">
        <f t="shared" si="0"/>
        <v>50</v>
      </c>
      <c r="G16" s="103" t="s">
        <v>44</v>
      </c>
      <c r="I16" s="46" t="s">
        <v>9</v>
      </c>
      <c r="J16" s="145"/>
      <c r="K16" s="145"/>
      <c r="L16" s="145"/>
      <c r="M16" s="145"/>
      <c r="N16" s="145"/>
      <c r="O16" s="145"/>
      <c r="P16" s="145"/>
      <c r="Q16" s="145"/>
      <c r="R16" s="145"/>
      <c r="S16" s="145"/>
    </row>
    <row r="17" spans="1:19" s="146" customFormat="1" ht="29.25" customHeight="1" x14ac:dyDescent="0.25">
      <c r="A17" s="19">
        <v>6</v>
      </c>
      <c r="B17" s="113" t="s">
        <v>224</v>
      </c>
      <c r="C17" s="44" t="s">
        <v>225</v>
      </c>
      <c r="D17" s="35" t="s">
        <v>223</v>
      </c>
      <c r="E17" s="102">
        <v>25</v>
      </c>
      <c r="F17" s="102">
        <f t="shared" si="0"/>
        <v>50</v>
      </c>
      <c r="G17" s="102" t="s">
        <v>44</v>
      </c>
      <c r="I17" s="46" t="s">
        <v>8</v>
      </c>
      <c r="J17" s="145"/>
      <c r="K17" s="145"/>
      <c r="L17" s="145"/>
      <c r="M17" s="145"/>
      <c r="N17" s="145"/>
      <c r="O17" s="145"/>
      <c r="P17" s="145"/>
      <c r="Q17" s="145"/>
      <c r="R17" s="145"/>
      <c r="S17" s="145"/>
    </row>
    <row r="18" spans="1:19" s="146" customFormat="1" ht="29.25" customHeight="1" x14ac:dyDescent="0.25">
      <c r="A18" s="19">
        <v>7</v>
      </c>
      <c r="B18" s="113" t="s">
        <v>163</v>
      </c>
      <c r="C18" s="44" t="s">
        <v>164</v>
      </c>
      <c r="D18" s="35" t="s">
        <v>154</v>
      </c>
      <c r="E18" s="102">
        <v>22</v>
      </c>
      <c r="F18" s="102">
        <f t="shared" si="0"/>
        <v>44</v>
      </c>
      <c r="G18" s="103" t="s">
        <v>16</v>
      </c>
    </row>
    <row r="19" spans="1:19" s="144" customFormat="1" ht="29.25" customHeight="1" x14ac:dyDescent="0.25">
      <c r="A19" s="19">
        <v>8</v>
      </c>
      <c r="B19" s="113" t="s">
        <v>50</v>
      </c>
      <c r="C19" s="44" t="str">
        <f>INDEX([1]география!$A:$A, MATCH(B19, [1]география!$B:$B, 0))</f>
        <v>6б</v>
      </c>
      <c r="D19" s="85" t="s">
        <v>29</v>
      </c>
      <c r="E19" s="106">
        <v>20</v>
      </c>
      <c r="F19" s="102">
        <f t="shared" si="0"/>
        <v>40</v>
      </c>
      <c r="G19" s="102" t="s">
        <v>16</v>
      </c>
    </row>
    <row r="20" spans="1:19" s="144" customFormat="1" ht="29.25" customHeight="1" x14ac:dyDescent="0.25">
      <c r="A20" s="19">
        <v>9</v>
      </c>
      <c r="B20" s="113" t="s">
        <v>54</v>
      </c>
      <c r="C20" s="44" t="str">
        <f>INDEX([1]география!$A:$A, MATCH(B20, [1]география!$B:$B, 0))</f>
        <v>6г</v>
      </c>
      <c r="D20" s="85" t="s">
        <v>29</v>
      </c>
      <c r="E20" s="106">
        <v>20</v>
      </c>
      <c r="F20" s="102">
        <f t="shared" si="0"/>
        <v>40</v>
      </c>
      <c r="G20" s="102" t="s">
        <v>16</v>
      </c>
    </row>
    <row r="21" spans="1:19" s="144" customFormat="1" ht="29.25" customHeight="1" x14ac:dyDescent="0.25">
      <c r="A21" s="19">
        <v>10</v>
      </c>
      <c r="B21" s="163" t="s">
        <v>387</v>
      </c>
      <c r="C21" s="44" t="s">
        <v>225</v>
      </c>
      <c r="D21" s="35" t="s">
        <v>382</v>
      </c>
      <c r="E21" s="102">
        <v>20</v>
      </c>
      <c r="F21" s="102">
        <f t="shared" si="0"/>
        <v>40</v>
      </c>
      <c r="G21" s="103" t="s">
        <v>16</v>
      </c>
    </row>
    <row r="22" spans="1:19" s="144" customFormat="1" ht="29.25" customHeight="1" x14ac:dyDescent="0.25">
      <c r="A22" s="19">
        <v>11</v>
      </c>
      <c r="B22" s="113" t="s">
        <v>226</v>
      </c>
      <c r="C22" s="44" t="s">
        <v>227</v>
      </c>
      <c r="D22" s="35" t="s">
        <v>223</v>
      </c>
      <c r="E22" s="102">
        <v>19</v>
      </c>
      <c r="F22" s="102">
        <f t="shared" si="0"/>
        <v>38</v>
      </c>
      <c r="G22" s="103" t="s">
        <v>16</v>
      </c>
    </row>
    <row r="23" spans="1:19" s="144" customFormat="1" ht="29.25" customHeight="1" x14ac:dyDescent="0.25">
      <c r="A23" s="19">
        <v>12</v>
      </c>
      <c r="B23" s="113" t="s">
        <v>228</v>
      </c>
      <c r="C23" s="44" t="s">
        <v>225</v>
      </c>
      <c r="D23" s="35" t="s">
        <v>223</v>
      </c>
      <c r="E23" s="102">
        <v>19</v>
      </c>
      <c r="F23" s="102">
        <f t="shared" si="0"/>
        <v>38</v>
      </c>
      <c r="G23" s="103" t="s">
        <v>16</v>
      </c>
    </row>
    <row r="24" spans="1:19" s="144" customFormat="1" ht="29.25" customHeight="1" x14ac:dyDescent="0.25">
      <c r="A24" s="19">
        <v>13</v>
      </c>
      <c r="B24" s="113" t="s">
        <v>53</v>
      </c>
      <c r="C24" s="44" t="str">
        <f>INDEX([1]география!$A:$A, MATCH(B24, [1]география!$B:$B, 0))</f>
        <v>6в</v>
      </c>
      <c r="D24" s="85" t="s">
        <v>29</v>
      </c>
      <c r="E24" s="106">
        <v>18</v>
      </c>
      <c r="F24" s="102">
        <f t="shared" si="0"/>
        <v>36</v>
      </c>
      <c r="G24" s="102" t="s">
        <v>16</v>
      </c>
    </row>
    <row r="25" spans="1:19" s="144" customFormat="1" ht="29.25" customHeight="1" x14ac:dyDescent="0.25">
      <c r="A25" s="19">
        <v>14</v>
      </c>
      <c r="B25" s="113" t="s">
        <v>57</v>
      </c>
      <c r="C25" s="44" t="str">
        <f>INDEX([1]география!$A:$A, MATCH(B25, [1]география!$B:$B, 0))</f>
        <v>6з</v>
      </c>
      <c r="D25" s="85" t="s">
        <v>29</v>
      </c>
      <c r="E25" s="106">
        <v>17</v>
      </c>
      <c r="F25" s="102">
        <f t="shared" si="0"/>
        <v>34</v>
      </c>
      <c r="G25" s="102" t="s">
        <v>16</v>
      </c>
    </row>
    <row r="26" spans="1:19" s="144" customFormat="1" ht="29.25" customHeight="1" x14ac:dyDescent="0.25">
      <c r="A26" s="19">
        <v>15</v>
      </c>
      <c r="B26" s="164" t="s">
        <v>165</v>
      </c>
      <c r="C26" s="135" t="s">
        <v>164</v>
      </c>
      <c r="D26" s="116" t="s">
        <v>154</v>
      </c>
      <c r="E26" s="109">
        <v>17</v>
      </c>
      <c r="F26" s="102">
        <f t="shared" si="0"/>
        <v>34</v>
      </c>
      <c r="G26" s="103" t="s">
        <v>16</v>
      </c>
    </row>
    <row r="27" spans="1:19" s="144" customFormat="1" ht="29.25" customHeight="1" x14ac:dyDescent="0.25">
      <c r="A27" s="19">
        <v>16</v>
      </c>
      <c r="B27" s="165" t="s">
        <v>135</v>
      </c>
      <c r="C27" s="112" t="s">
        <v>136</v>
      </c>
      <c r="D27" s="116" t="s">
        <v>134</v>
      </c>
      <c r="E27" s="109">
        <v>16</v>
      </c>
      <c r="F27" s="102">
        <f t="shared" si="0"/>
        <v>32</v>
      </c>
      <c r="G27" s="109" t="s">
        <v>16</v>
      </c>
    </row>
    <row r="28" spans="1:19" s="144" customFormat="1" ht="29.25" customHeight="1" x14ac:dyDescent="0.25">
      <c r="A28" s="19">
        <v>17</v>
      </c>
      <c r="B28" s="166" t="s">
        <v>45</v>
      </c>
      <c r="C28" s="135" t="str">
        <f>INDEX([1]география!$A:$A, MATCH(B28, [1]география!$B:$B, 0))</f>
        <v>6а</v>
      </c>
      <c r="D28" s="137" t="s">
        <v>29</v>
      </c>
      <c r="E28" s="109">
        <v>15</v>
      </c>
      <c r="F28" s="102">
        <f t="shared" si="0"/>
        <v>30</v>
      </c>
      <c r="G28" s="102" t="s">
        <v>16</v>
      </c>
    </row>
    <row r="29" spans="1:19" s="144" customFormat="1" ht="29.25" customHeight="1" x14ac:dyDescent="0.25">
      <c r="A29" s="19">
        <v>18</v>
      </c>
      <c r="B29" s="122" t="s">
        <v>51</v>
      </c>
      <c r="C29" s="120" t="str">
        <f>INDEX([1]география!$A:$A, MATCH(B29, [1]география!$B:$B, 0))</f>
        <v>6в</v>
      </c>
      <c r="D29" s="136" t="s">
        <v>29</v>
      </c>
      <c r="E29" s="138">
        <v>15</v>
      </c>
      <c r="F29" s="102">
        <f t="shared" si="0"/>
        <v>30</v>
      </c>
      <c r="G29" s="102" t="s">
        <v>16</v>
      </c>
    </row>
    <row r="30" spans="1:19" s="144" customFormat="1" ht="29.25" customHeight="1" x14ac:dyDescent="0.25">
      <c r="A30" s="19">
        <v>19</v>
      </c>
      <c r="B30" s="122" t="s">
        <v>47</v>
      </c>
      <c r="C30" s="120" t="str">
        <f>INDEX([1]география!$A:$A, MATCH(B30, [1]география!$B:$B, 0))</f>
        <v>6б</v>
      </c>
      <c r="D30" s="136" t="s">
        <v>29</v>
      </c>
      <c r="E30" s="117">
        <v>14</v>
      </c>
      <c r="F30" s="102">
        <f t="shared" si="0"/>
        <v>28</v>
      </c>
      <c r="G30" s="102" t="s">
        <v>16</v>
      </c>
    </row>
    <row r="31" spans="1:19" s="144" customFormat="1" ht="29.25" customHeight="1" x14ac:dyDescent="0.25">
      <c r="A31" s="19">
        <v>20</v>
      </c>
      <c r="B31" s="122" t="s">
        <v>56</v>
      </c>
      <c r="C31" s="120" t="str">
        <f>INDEX([1]география!$A:$A, MATCH(B31, [1]география!$B:$B, 0))</f>
        <v>6ж</v>
      </c>
      <c r="D31" s="136" t="s">
        <v>29</v>
      </c>
      <c r="E31" s="138">
        <v>14</v>
      </c>
      <c r="F31" s="102">
        <f t="shared" si="0"/>
        <v>28</v>
      </c>
      <c r="G31" s="102" t="s">
        <v>16</v>
      </c>
    </row>
    <row r="32" spans="1:19" s="144" customFormat="1" ht="29.25" customHeight="1" x14ac:dyDescent="0.25">
      <c r="A32" s="19">
        <v>21</v>
      </c>
      <c r="B32" s="122" t="s">
        <v>166</v>
      </c>
      <c r="C32" s="120" t="s">
        <v>164</v>
      </c>
      <c r="D32" s="115" t="s">
        <v>154</v>
      </c>
      <c r="E32" s="117">
        <v>14</v>
      </c>
      <c r="F32" s="102">
        <f t="shared" si="0"/>
        <v>28</v>
      </c>
      <c r="G32" s="103" t="s">
        <v>16</v>
      </c>
    </row>
    <row r="33" spans="1:7" s="144" customFormat="1" ht="29.25" customHeight="1" x14ac:dyDescent="0.25">
      <c r="A33" s="19">
        <v>22</v>
      </c>
      <c r="B33" s="122" t="s">
        <v>229</v>
      </c>
      <c r="C33" s="120" t="s">
        <v>227</v>
      </c>
      <c r="D33" s="115" t="s">
        <v>223</v>
      </c>
      <c r="E33" s="117">
        <v>14</v>
      </c>
      <c r="F33" s="102">
        <f t="shared" si="0"/>
        <v>28</v>
      </c>
      <c r="G33" s="103" t="s">
        <v>16</v>
      </c>
    </row>
    <row r="34" spans="1:7" s="144" customFormat="1" ht="29.25" customHeight="1" x14ac:dyDescent="0.25">
      <c r="A34" s="19">
        <v>23</v>
      </c>
      <c r="B34" s="122" t="s">
        <v>230</v>
      </c>
      <c r="C34" s="120" t="s">
        <v>227</v>
      </c>
      <c r="D34" s="115" t="s">
        <v>223</v>
      </c>
      <c r="E34" s="117">
        <v>14</v>
      </c>
      <c r="F34" s="102">
        <f t="shared" si="0"/>
        <v>28</v>
      </c>
      <c r="G34" s="103" t="s">
        <v>16</v>
      </c>
    </row>
    <row r="35" spans="1:7" s="144" customFormat="1" ht="29.25" customHeight="1" x14ac:dyDescent="0.25">
      <c r="A35" s="19">
        <v>24</v>
      </c>
      <c r="B35" s="122" t="s">
        <v>231</v>
      </c>
      <c r="C35" s="120" t="s">
        <v>232</v>
      </c>
      <c r="D35" s="115" t="s">
        <v>223</v>
      </c>
      <c r="E35" s="117">
        <v>14</v>
      </c>
      <c r="F35" s="102">
        <f t="shared" si="0"/>
        <v>28</v>
      </c>
      <c r="G35" s="103" t="s">
        <v>16</v>
      </c>
    </row>
    <row r="36" spans="1:7" s="144" customFormat="1" ht="29.25" customHeight="1" x14ac:dyDescent="0.25">
      <c r="A36" s="19">
        <v>25</v>
      </c>
      <c r="B36" s="122" t="s">
        <v>233</v>
      </c>
      <c r="C36" s="120" t="s">
        <v>136</v>
      </c>
      <c r="D36" s="115" t="s">
        <v>223</v>
      </c>
      <c r="E36" s="117">
        <v>14</v>
      </c>
      <c r="F36" s="102">
        <f t="shared" si="0"/>
        <v>28</v>
      </c>
      <c r="G36" s="103" t="s">
        <v>16</v>
      </c>
    </row>
    <row r="37" spans="1:7" s="144" customFormat="1" ht="29.25" customHeight="1" x14ac:dyDescent="0.25">
      <c r="A37" s="19">
        <v>26</v>
      </c>
      <c r="B37" s="122" t="s">
        <v>234</v>
      </c>
      <c r="C37" s="120" t="s">
        <v>232</v>
      </c>
      <c r="D37" s="115" t="s">
        <v>223</v>
      </c>
      <c r="E37" s="117">
        <v>14</v>
      </c>
      <c r="F37" s="102">
        <f t="shared" si="0"/>
        <v>28</v>
      </c>
      <c r="G37" s="103" t="s">
        <v>16</v>
      </c>
    </row>
    <row r="38" spans="1:7" s="144" customFormat="1" ht="29.25" customHeight="1" x14ac:dyDescent="0.25">
      <c r="A38" s="19">
        <v>27</v>
      </c>
      <c r="B38" s="122" t="s">
        <v>235</v>
      </c>
      <c r="C38" s="120" t="s">
        <v>136</v>
      </c>
      <c r="D38" s="115" t="s">
        <v>223</v>
      </c>
      <c r="E38" s="117">
        <v>14</v>
      </c>
      <c r="F38" s="102">
        <f t="shared" si="0"/>
        <v>28</v>
      </c>
      <c r="G38" s="103" t="s">
        <v>16</v>
      </c>
    </row>
    <row r="39" spans="1:7" s="144" customFormat="1" ht="29.25" customHeight="1" x14ac:dyDescent="0.25">
      <c r="A39" s="19">
        <v>28</v>
      </c>
      <c r="B39" s="122" t="s">
        <v>236</v>
      </c>
      <c r="C39" s="120" t="s">
        <v>164</v>
      </c>
      <c r="D39" s="115" t="s">
        <v>223</v>
      </c>
      <c r="E39" s="117">
        <v>14</v>
      </c>
      <c r="F39" s="102">
        <f t="shared" si="0"/>
        <v>28</v>
      </c>
      <c r="G39" s="103" t="s">
        <v>16</v>
      </c>
    </row>
    <row r="40" spans="1:7" s="144" customFormat="1" ht="29.25" customHeight="1" x14ac:dyDescent="0.25">
      <c r="A40" s="19">
        <v>29</v>
      </c>
      <c r="B40" s="122" t="s">
        <v>48</v>
      </c>
      <c r="C40" s="120" t="str">
        <f>INDEX([1]география!$A:$A, MATCH(B40, [1]география!$B:$B, 0))</f>
        <v>6б</v>
      </c>
      <c r="D40" s="136" t="s">
        <v>29</v>
      </c>
      <c r="E40" s="138">
        <v>13</v>
      </c>
      <c r="F40" s="102">
        <f t="shared" si="0"/>
        <v>26</v>
      </c>
      <c r="G40" s="102" t="s">
        <v>16</v>
      </c>
    </row>
    <row r="41" spans="1:7" s="144" customFormat="1" ht="29.25" customHeight="1" x14ac:dyDescent="0.25">
      <c r="A41" s="19">
        <v>30</v>
      </c>
      <c r="B41" s="122" t="s">
        <v>237</v>
      </c>
      <c r="C41" s="120" t="s">
        <v>227</v>
      </c>
      <c r="D41" s="115" t="s">
        <v>223</v>
      </c>
      <c r="E41" s="117">
        <v>13</v>
      </c>
      <c r="F41" s="102">
        <f t="shared" si="0"/>
        <v>26</v>
      </c>
      <c r="G41" s="103" t="s">
        <v>16</v>
      </c>
    </row>
    <row r="42" spans="1:7" s="144" customFormat="1" ht="29.25" customHeight="1" x14ac:dyDescent="0.25">
      <c r="A42" s="19">
        <v>31</v>
      </c>
      <c r="B42" s="122" t="s">
        <v>46</v>
      </c>
      <c r="C42" s="120" t="str">
        <f>INDEX([1]география!$A:$A, MATCH(B42, [1]география!$B:$B, 0))</f>
        <v>6б</v>
      </c>
      <c r="D42" s="136" t="s">
        <v>29</v>
      </c>
      <c r="E42" s="117">
        <v>12</v>
      </c>
      <c r="F42" s="102">
        <f t="shared" si="0"/>
        <v>24</v>
      </c>
      <c r="G42" s="102" t="s">
        <v>16</v>
      </c>
    </row>
    <row r="43" spans="1:7" s="144" customFormat="1" ht="29.25" customHeight="1" x14ac:dyDescent="0.25">
      <c r="A43" s="19">
        <v>32</v>
      </c>
      <c r="B43" s="122" t="s">
        <v>52</v>
      </c>
      <c r="C43" s="120" t="str">
        <f>INDEX([1]география!$A:$A, MATCH(B43, [1]география!$B:$B, 0))</f>
        <v>6в</v>
      </c>
      <c r="D43" s="136" t="s">
        <v>29</v>
      </c>
      <c r="E43" s="138">
        <v>12</v>
      </c>
      <c r="F43" s="102">
        <f t="shared" si="0"/>
        <v>24</v>
      </c>
      <c r="G43" s="102" t="s">
        <v>16</v>
      </c>
    </row>
    <row r="44" spans="1:7" s="144" customFormat="1" ht="29.25" customHeight="1" x14ac:dyDescent="0.25">
      <c r="A44" s="19">
        <v>33</v>
      </c>
      <c r="B44" s="122" t="s">
        <v>58</v>
      </c>
      <c r="C44" s="120" t="str">
        <f>INDEX([1]география!$A:$A, MATCH(B44, [1]география!$B:$B, 0))</f>
        <v>6з</v>
      </c>
      <c r="D44" s="136" t="s">
        <v>29</v>
      </c>
      <c r="E44" s="138">
        <v>12</v>
      </c>
      <c r="F44" s="102">
        <f t="shared" si="0"/>
        <v>24</v>
      </c>
      <c r="G44" s="102" t="s">
        <v>16</v>
      </c>
    </row>
    <row r="45" spans="1:7" s="144" customFormat="1" ht="29.25" customHeight="1" x14ac:dyDescent="0.25">
      <c r="A45" s="19">
        <v>34</v>
      </c>
      <c r="B45" s="122" t="s">
        <v>238</v>
      </c>
      <c r="C45" s="120" t="s">
        <v>225</v>
      </c>
      <c r="D45" s="115" t="s">
        <v>223</v>
      </c>
      <c r="E45" s="117">
        <v>12</v>
      </c>
      <c r="F45" s="102">
        <f t="shared" si="0"/>
        <v>24</v>
      </c>
      <c r="G45" s="103" t="s">
        <v>16</v>
      </c>
    </row>
    <row r="46" spans="1:7" s="144" customFormat="1" ht="29.25" customHeight="1" x14ac:dyDescent="0.25">
      <c r="A46" s="19">
        <v>35</v>
      </c>
      <c r="B46" s="122" t="s">
        <v>239</v>
      </c>
      <c r="C46" s="120" t="s">
        <v>138</v>
      </c>
      <c r="D46" s="115" t="s">
        <v>223</v>
      </c>
      <c r="E46" s="117">
        <v>11</v>
      </c>
      <c r="F46" s="102">
        <f t="shared" si="0"/>
        <v>22</v>
      </c>
      <c r="G46" s="103" t="s">
        <v>16</v>
      </c>
    </row>
    <row r="47" spans="1:7" s="144" customFormat="1" ht="29.25" customHeight="1" x14ac:dyDescent="0.25">
      <c r="A47" s="19">
        <v>36</v>
      </c>
      <c r="B47" s="167" t="s">
        <v>240</v>
      </c>
      <c r="C47" s="120" t="s">
        <v>232</v>
      </c>
      <c r="D47" s="115" t="s">
        <v>223</v>
      </c>
      <c r="E47" s="117">
        <v>10</v>
      </c>
      <c r="F47" s="102">
        <f t="shared" si="0"/>
        <v>20</v>
      </c>
      <c r="G47" s="103" t="s">
        <v>16</v>
      </c>
    </row>
    <row r="48" spans="1:7" s="144" customFormat="1" ht="29.25" customHeight="1" x14ac:dyDescent="0.25">
      <c r="A48" s="19">
        <v>37</v>
      </c>
      <c r="B48" s="168" t="s">
        <v>388</v>
      </c>
      <c r="C48" s="120" t="s">
        <v>164</v>
      </c>
      <c r="D48" s="115" t="s">
        <v>382</v>
      </c>
      <c r="E48" s="117">
        <v>10</v>
      </c>
      <c r="F48" s="102">
        <f t="shared" si="0"/>
        <v>20</v>
      </c>
      <c r="G48" s="117" t="s">
        <v>16</v>
      </c>
    </row>
    <row r="49" spans="1:7" s="144" customFormat="1" ht="29.25" customHeight="1" x14ac:dyDescent="0.25">
      <c r="A49" s="19">
        <v>38</v>
      </c>
      <c r="B49" s="122" t="s">
        <v>55</v>
      </c>
      <c r="C49" s="120" t="str">
        <f>INDEX([1]география!$A:$A, MATCH(B49, [1]география!$B:$B, 0))</f>
        <v>6д</v>
      </c>
      <c r="D49" s="136" t="s">
        <v>29</v>
      </c>
      <c r="E49" s="138">
        <v>9</v>
      </c>
      <c r="F49" s="102">
        <f t="shared" si="0"/>
        <v>18</v>
      </c>
      <c r="G49" s="102" t="s">
        <v>16</v>
      </c>
    </row>
    <row r="50" spans="1:7" s="144" customFormat="1" ht="29.25" customHeight="1" x14ac:dyDescent="0.25">
      <c r="A50" s="19">
        <v>39</v>
      </c>
      <c r="B50" s="122" t="s">
        <v>241</v>
      </c>
      <c r="C50" s="120" t="s">
        <v>138</v>
      </c>
      <c r="D50" s="115" t="s">
        <v>223</v>
      </c>
      <c r="E50" s="117">
        <v>9</v>
      </c>
      <c r="F50" s="102">
        <f t="shared" si="0"/>
        <v>18</v>
      </c>
      <c r="G50" s="103" t="s">
        <v>16</v>
      </c>
    </row>
    <row r="51" spans="1:7" s="144" customFormat="1" ht="29.25" customHeight="1" x14ac:dyDescent="0.25">
      <c r="A51" s="19">
        <v>40</v>
      </c>
      <c r="B51" s="122" t="s">
        <v>242</v>
      </c>
      <c r="C51" s="120" t="s">
        <v>232</v>
      </c>
      <c r="D51" s="115" t="s">
        <v>223</v>
      </c>
      <c r="E51" s="117">
        <v>9</v>
      </c>
      <c r="F51" s="102">
        <f t="shared" si="0"/>
        <v>18</v>
      </c>
      <c r="G51" s="103" t="s">
        <v>16</v>
      </c>
    </row>
    <row r="52" spans="1:7" s="144" customFormat="1" ht="29.25" customHeight="1" x14ac:dyDescent="0.25">
      <c r="A52" s="19">
        <v>41</v>
      </c>
      <c r="B52" s="122" t="s">
        <v>243</v>
      </c>
      <c r="C52" s="120" t="s">
        <v>232</v>
      </c>
      <c r="D52" s="115" t="s">
        <v>223</v>
      </c>
      <c r="E52" s="117">
        <v>7</v>
      </c>
      <c r="F52" s="102">
        <f t="shared" si="0"/>
        <v>14</v>
      </c>
      <c r="G52" s="103" t="s">
        <v>16</v>
      </c>
    </row>
    <row r="53" spans="1:7" s="144" customFormat="1" ht="29.25" customHeight="1" x14ac:dyDescent="0.25">
      <c r="A53" s="19">
        <v>42</v>
      </c>
      <c r="B53" s="122" t="s">
        <v>244</v>
      </c>
      <c r="C53" s="120" t="s">
        <v>232</v>
      </c>
      <c r="D53" s="115" t="s">
        <v>223</v>
      </c>
      <c r="E53" s="117">
        <v>7</v>
      </c>
      <c r="F53" s="102">
        <f t="shared" si="0"/>
        <v>14</v>
      </c>
      <c r="G53" s="103" t="s">
        <v>16</v>
      </c>
    </row>
    <row r="54" spans="1:7" s="144" customFormat="1" ht="29.25" customHeight="1" x14ac:dyDescent="0.25">
      <c r="A54" s="19">
        <v>43</v>
      </c>
      <c r="B54" s="168" t="s">
        <v>389</v>
      </c>
      <c r="C54" s="120" t="s">
        <v>225</v>
      </c>
      <c r="D54" s="115" t="s">
        <v>382</v>
      </c>
      <c r="E54" s="117">
        <v>7</v>
      </c>
      <c r="F54" s="102">
        <f t="shared" si="0"/>
        <v>14</v>
      </c>
      <c r="G54" s="117" t="s">
        <v>16</v>
      </c>
    </row>
    <row r="55" spans="1:7" s="144" customFormat="1" ht="29.25" customHeight="1" x14ac:dyDescent="0.25">
      <c r="A55" s="19">
        <v>44</v>
      </c>
      <c r="B55" s="122" t="s">
        <v>245</v>
      </c>
      <c r="C55" s="120" t="s">
        <v>227</v>
      </c>
      <c r="D55" s="115" t="s">
        <v>223</v>
      </c>
      <c r="E55" s="117">
        <v>6</v>
      </c>
      <c r="F55" s="102">
        <f t="shared" si="0"/>
        <v>12</v>
      </c>
      <c r="G55" s="103" t="s">
        <v>16</v>
      </c>
    </row>
    <row r="56" spans="1:7" s="144" customFormat="1" ht="29.25" customHeight="1" x14ac:dyDescent="0.25">
      <c r="A56" s="19">
        <v>45</v>
      </c>
      <c r="B56" s="122" t="s">
        <v>246</v>
      </c>
      <c r="C56" s="120" t="s">
        <v>232</v>
      </c>
      <c r="D56" s="115" t="s">
        <v>223</v>
      </c>
      <c r="E56" s="117">
        <v>5</v>
      </c>
      <c r="F56" s="102">
        <f t="shared" si="0"/>
        <v>10</v>
      </c>
      <c r="G56" s="103" t="s">
        <v>16</v>
      </c>
    </row>
    <row r="57" spans="1:7" s="144" customFormat="1" ht="29.25" customHeight="1" x14ac:dyDescent="0.25">
      <c r="A57" s="19">
        <v>46</v>
      </c>
      <c r="B57" s="169" t="s">
        <v>137</v>
      </c>
      <c r="C57" s="119" t="s">
        <v>138</v>
      </c>
      <c r="D57" s="115" t="s">
        <v>134</v>
      </c>
      <c r="E57" s="117">
        <v>4</v>
      </c>
      <c r="F57" s="102">
        <f t="shared" si="0"/>
        <v>8</v>
      </c>
      <c r="G57" s="117" t="s">
        <v>16</v>
      </c>
    </row>
    <row r="58" spans="1:7" s="144" customFormat="1" ht="29.25" customHeight="1" x14ac:dyDescent="0.25">
      <c r="A58" s="19">
        <v>47</v>
      </c>
      <c r="B58" s="122" t="s">
        <v>247</v>
      </c>
      <c r="C58" s="120" t="s">
        <v>227</v>
      </c>
      <c r="D58" s="115" t="s">
        <v>223</v>
      </c>
      <c r="E58" s="117">
        <v>4</v>
      </c>
      <c r="F58" s="102">
        <f t="shared" si="0"/>
        <v>8</v>
      </c>
      <c r="G58" s="103" t="s">
        <v>16</v>
      </c>
    </row>
    <row r="59" spans="1:7" s="144" customFormat="1" ht="29.25" customHeight="1" x14ac:dyDescent="0.25">
      <c r="A59" s="19">
        <v>48</v>
      </c>
      <c r="B59" s="122" t="s">
        <v>248</v>
      </c>
      <c r="C59" s="120" t="s">
        <v>232</v>
      </c>
      <c r="D59" s="115" t="s">
        <v>223</v>
      </c>
      <c r="E59" s="117">
        <v>3</v>
      </c>
      <c r="F59" s="102">
        <f t="shared" si="0"/>
        <v>6</v>
      </c>
      <c r="G59" s="103" t="s">
        <v>16</v>
      </c>
    </row>
    <row r="60" spans="1:7" s="43" customFormat="1" x14ac:dyDescent="0.25">
      <c r="A60" s="54"/>
      <c r="B60" s="54"/>
      <c r="C60" s="54"/>
      <c r="D60" s="54"/>
      <c r="E60" s="57"/>
      <c r="F60" s="54"/>
      <c r="G60" s="54"/>
    </row>
    <row r="61" spans="1:7" s="43" customFormat="1" x14ac:dyDescent="0.25">
      <c r="A61" s="54"/>
      <c r="B61" s="54"/>
      <c r="C61" s="59"/>
      <c r="D61" s="59"/>
      <c r="E61" s="59"/>
      <c r="F61" s="59"/>
      <c r="G61" s="54"/>
    </row>
    <row r="62" spans="1:7" s="43" customFormat="1" x14ac:dyDescent="0.25">
      <c r="A62" s="54"/>
      <c r="B62" s="54"/>
      <c r="C62" s="61"/>
      <c r="D62" s="61"/>
      <c r="E62" s="57"/>
      <c r="F62" s="57"/>
      <c r="G62" s="54"/>
    </row>
    <row r="63" spans="1:7" s="43" customFormat="1" x14ac:dyDescent="0.25">
      <c r="A63" s="54"/>
      <c r="B63" s="54"/>
      <c r="C63" s="54"/>
      <c r="D63" s="59"/>
      <c r="E63" s="61"/>
      <c r="F63" s="54"/>
      <c r="G63" s="54"/>
    </row>
    <row r="64" spans="1:7" s="43" customFormat="1" x14ac:dyDescent="0.25">
      <c r="A64" s="54"/>
      <c r="B64" s="54"/>
      <c r="C64" s="59"/>
      <c r="D64" s="59"/>
      <c r="E64" s="61"/>
      <c r="F64" s="59"/>
      <c r="G64" s="54"/>
    </row>
    <row r="65" spans="1:7" s="43" customFormat="1" x14ac:dyDescent="0.25">
      <c r="A65" s="54"/>
      <c r="B65" s="54"/>
      <c r="C65" s="70"/>
      <c r="D65" s="70"/>
      <c r="E65" s="61"/>
      <c r="F65" s="54"/>
      <c r="G65" s="54"/>
    </row>
    <row r="66" spans="1:7" s="43" customFormat="1" x14ac:dyDescent="0.25">
      <c r="A66" s="54"/>
      <c r="B66" s="54"/>
      <c r="C66" s="56"/>
      <c r="D66" s="56"/>
      <c r="E66" s="68"/>
      <c r="F66" s="59"/>
      <c r="G66" s="54"/>
    </row>
    <row r="67" spans="1:7" s="43" customFormat="1" x14ac:dyDescent="0.25">
      <c r="A67" s="54"/>
      <c r="B67" s="54"/>
      <c r="C67" s="70"/>
      <c r="D67" s="56"/>
      <c r="E67" s="56"/>
      <c r="F67" s="59"/>
      <c r="G67" s="54"/>
    </row>
    <row r="68" spans="1:7" s="43" customFormat="1" x14ac:dyDescent="0.25">
      <c r="A68" s="54"/>
      <c r="B68" s="54"/>
      <c r="C68" s="59"/>
      <c r="D68" s="59"/>
      <c r="E68" s="59"/>
      <c r="F68" s="59"/>
      <c r="G68" s="54"/>
    </row>
    <row r="69" spans="1:7" s="43" customFormat="1" x14ac:dyDescent="0.25">
      <c r="A69" s="54"/>
      <c r="B69" s="54"/>
      <c r="C69" s="70"/>
      <c r="D69" s="70"/>
      <c r="E69" s="61"/>
      <c r="F69" s="54"/>
      <c r="G69" s="54"/>
    </row>
    <row r="70" spans="1:7" s="43" customFormat="1" x14ac:dyDescent="0.25">
      <c r="A70" s="54"/>
      <c r="B70" s="54"/>
      <c r="C70" s="59"/>
      <c r="D70" s="59"/>
      <c r="E70" s="59"/>
      <c r="F70" s="59"/>
      <c r="G70" s="54"/>
    </row>
    <row r="71" spans="1:7" s="43" customFormat="1" x14ac:dyDescent="0.25">
      <c r="A71" s="54"/>
      <c r="B71" s="54"/>
      <c r="C71" s="61"/>
      <c r="D71" s="57"/>
      <c r="E71" s="57"/>
      <c r="F71" s="57"/>
      <c r="G71" s="54"/>
    </row>
    <row r="72" spans="1:7" s="43" customFormat="1" x14ac:dyDescent="0.25">
      <c r="A72" s="54"/>
      <c r="B72" s="54"/>
      <c r="C72" s="54"/>
      <c r="D72" s="54"/>
      <c r="E72" s="57"/>
      <c r="F72" s="54"/>
      <c r="G72" s="54"/>
    </row>
    <row r="73" spans="1:7" s="43" customFormat="1" x14ac:dyDescent="0.25">
      <c r="A73" s="54"/>
      <c r="B73" s="54"/>
      <c r="C73" s="54"/>
      <c r="D73" s="54"/>
      <c r="E73" s="61"/>
      <c r="F73" s="54"/>
      <c r="G73" s="54"/>
    </row>
    <row r="74" spans="1:7" s="43" customFormat="1" x14ac:dyDescent="0.25">
      <c r="A74" s="54"/>
      <c r="B74" s="54"/>
      <c r="C74" s="70"/>
      <c r="D74" s="70"/>
      <c r="E74" s="61"/>
      <c r="F74" s="54"/>
      <c r="G74" s="54"/>
    </row>
    <row r="75" spans="1:7" s="43" customFormat="1" x14ac:dyDescent="0.25">
      <c r="A75" s="54"/>
      <c r="B75" s="54"/>
      <c r="C75" s="57"/>
      <c r="D75" s="59"/>
      <c r="E75" s="57"/>
      <c r="F75" s="59"/>
      <c r="G75" s="54"/>
    </row>
    <row r="76" spans="1:7" s="43" customFormat="1" x14ac:dyDescent="0.25">
      <c r="A76" s="54"/>
      <c r="B76" s="54"/>
      <c r="C76" s="59"/>
      <c r="D76" s="59"/>
      <c r="E76" s="59"/>
      <c r="F76" s="59"/>
      <c r="G76" s="54"/>
    </row>
    <row r="77" spans="1:7" s="43" customFormat="1" x14ac:dyDescent="0.25">
      <c r="A77" s="54"/>
      <c r="B77" s="54"/>
      <c r="C77" s="54"/>
      <c r="D77" s="59"/>
      <c r="E77" s="61"/>
      <c r="F77" s="54"/>
      <c r="G77" s="54"/>
    </row>
    <row r="78" spans="1:7" s="43" customFormat="1" x14ac:dyDescent="0.25">
      <c r="A78" s="54"/>
      <c r="B78" s="54"/>
      <c r="C78" s="61"/>
      <c r="D78" s="61"/>
      <c r="E78" s="57"/>
      <c r="F78" s="57"/>
      <c r="G78" s="54"/>
    </row>
    <row r="79" spans="1:7" s="43" customFormat="1" x14ac:dyDescent="0.25">
      <c r="A79" s="54"/>
      <c r="B79" s="54"/>
      <c r="C79" s="70"/>
      <c r="D79" s="70"/>
      <c r="E79" s="61"/>
      <c r="F79" s="54"/>
      <c r="G79" s="54"/>
    </row>
    <row r="80" spans="1:7" s="43" customFormat="1" x14ac:dyDescent="0.25">
      <c r="A80" s="54"/>
      <c r="B80" s="54"/>
      <c r="C80" s="57"/>
      <c r="D80" s="59"/>
      <c r="E80" s="57"/>
      <c r="F80" s="59"/>
      <c r="G80" s="54"/>
    </row>
    <row r="81" spans="1:7" s="43" customFormat="1" x14ac:dyDescent="0.25">
      <c r="A81" s="54"/>
      <c r="B81" s="54"/>
      <c r="C81" s="54"/>
      <c r="D81" s="54"/>
      <c r="E81" s="61"/>
      <c r="F81" s="54"/>
      <c r="G81" s="54"/>
    </row>
    <row r="82" spans="1:7" s="43" customFormat="1" x14ac:dyDescent="0.25">
      <c r="A82" s="54"/>
      <c r="B82" s="54"/>
      <c r="C82" s="56"/>
      <c r="D82" s="56"/>
      <c r="E82" s="68"/>
      <c r="F82" s="59"/>
      <c r="G82" s="54"/>
    </row>
    <row r="83" spans="1:7" s="43" customFormat="1" x14ac:dyDescent="0.25">
      <c r="A83" s="54"/>
      <c r="B83" s="54"/>
      <c r="C83" s="56"/>
      <c r="D83" s="56"/>
      <c r="E83" s="68"/>
      <c r="F83" s="59"/>
      <c r="G83" s="54"/>
    </row>
    <row r="84" spans="1:7" s="43" customFormat="1" x14ac:dyDescent="0.25">
      <c r="A84" s="54"/>
      <c r="B84" s="54"/>
      <c r="C84" s="54"/>
      <c r="D84" s="54"/>
      <c r="E84" s="61"/>
      <c r="F84" s="54"/>
      <c r="G84" s="54"/>
    </row>
    <row r="85" spans="1:7" s="43" customFormat="1" x14ac:dyDescent="0.25">
      <c r="A85" s="54"/>
      <c r="B85" s="54"/>
      <c r="C85" s="57"/>
      <c r="D85" s="59"/>
      <c r="E85" s="57"/>
      <c r="F85" s="59"/>
      <c r="G85" s="54"/>
    </row>
    <row r="86" spans="1:7" s="43" customFormat="1" x14ac:dyDescent="0.25">
      <c r="A86" s="54"/>
      <c r="B86" s="54"/>
      <c r="C86" s="61"/>
      <c r="D86" s="59"/>
      <c r="E86" s="61"/>
      <c r="F86" s="61"/>
      <c r="G86" s="54"/>
    </row>
    <row r="87" spans="1:7" s="43" customFormat="1" x14ac:dyDescent="0.25">
      <c r="A87" s="54"/>
      <c r="B87" s="54"/>
      <c r="C87" s="56"/>
      <c r="D87" s="56"/>
      <c r="E87" s="68"/>
      <c r="F87" s="59"/>
      <c r="G87" s="54"/>
    </row>
    <row r="88" spans="1:7" s="43" customFormat="1" x14ac:dyDescent="0.25">
      <c r="A88" s="54"/>
      <c r="B88" s="54"/>
      <c r="C88" s="54"/>
      <c r="D88" s="59"/>
      <c r="E88" s="57"/>
      <c r="F88" s="54"/>
      <c r="G88" s="54"/>
    </row>
    <row r="89" spans="1:7" s="43" customFormat="1" x14ac:dyDescent="0.25">
      <c r="A89" s="54"/>
      <c r="B89" s="54"/>
      <c r="C89" s="54"/>
      <c r="D89" s="54"/>
      <c r="E89" s="54"/>
      <c r="F89" s="54"/>
      <c r="G89" s="54"/>
    </row>
    <row r="90" spans="1:7" s="43" customFormat="1" x14ac:dyDescent="0.25">
      <c r="A90" s="54"/>
      <c r="B90" s="54"/>
      <c r="C90" s="57"/>
      <c r="D90" s="70"/>
      <c r="E90" s="61"/>
      <c r="F90" s="59"/>
      <c r="G90" s="54"/>
    </row>
    <row r="91" spans="1:7" s="43" customFormat="1" x14ac:dyDescent="0.25">
      <c r="A91" s="54"/>
      <c r="B91" s="54"/>
      <c r="C91" s="56"/>
      <c r="D91" s="56"/>
      <c r="E91" s="68"/>
      <c r="F91" s="59"/>
      <c r="G91" s="54"/>
    </row>
    <row r="92" spans="1:7" s="43" customFormat="1" x14ac:dyDescent="0.25">
      <c r="A92" s="54"/>
      <c r="B92" s="54"/>
      <c r="C92" s="57"/>
      <c r="D92" s="70"/>
      <c r="E92" s="61"/>
      <c r="F92" s="59"/>
      <c r="G92" s="54"/>
    </row>
    <row r="93" spans="1:7" s="43" customFormat="1" x14ac:dyDescent="0.25">
      <c r="A93" s="54"/>
      <c r="B93" s="54"/>
      <c r="C93" s="54"/>
      <c r="D93" s="54"/>
      <c r="E93" s="57"/>
      <c r="F93" s="54"/>
      <c r="G93" s="54"/>
    </row>
    <row r="94" spans="1:7" s="43" customFormat="1" x14ac:dyDescent="0.25">
      <c r="A94" s="54"/>
      <c r="B94" s="54"/>
      <c r="C94" s="57"/>
      <c r="D94" s="59"/>
      <c r="E94" s="57"/>
      <c r="F94" s="59"/>
      <c r="G94" s="54"/>
    </row>
    <row r="95" spans="1:7" s="43" customFormat="1" x14ac:dyDescent="0.25">
      <c r="A95" s="54"/>
      <c r="B95" s="54"/>
      <c r="C95" s="54"/>
      <c r="D95" s="54"/>
      <c r="E95" s="57"/>
      <c r="F95" s="54"/>
      <c r="G95" s="54"/>
    </row>
    <row r="96" spans="1:7" s="43" customFormat="1" x14ac:dyDescent="0.25">
      <c r="A96" s="54"/>
      <c r="B96" s="54"/>
      <c r="C96" s="56"/>
      <c r="D96" s="56"/>
      <c r="E96" s="68"/>
      <c r="F96" s="59"/>
      <c r="G96" s="54"/>
    </row>
    <row r="97" spans="1:7" s="43" customFormat="1" x14ac:dyDescent="0.25">
      <c r="A97" s="54"/>
      <c r="B97" s="54"/>
      <c r="C97" s="54"/>
      <c r="D97" s="54"/>
      <c r="E97" s="54"/>
      <c r="F97" s="54"/>
      <c r="G97" s="54"/>
    </row>
    <row r="98" spans="1:7" s="43" customFormat="1" x14ac:dyDescent="0.25">
      <c r="A98" s="54"/>
      <c r="B98" s="54"/>
      <c r="C98" s="57"/>
      <c r="D98" s="61"/>
      <c r="E98" s="57"/>
      <c r="F98" s="57"/>
      <c r="G98" s="54"/>
    </row>
    <row r="99" spans="1:7" s="43" customFormat="1" x14ac:dyDescent="0.25">
      <c r="A99" s="54"/>
      <c r="B99" s="54"/>
      <c r="C99" s="61"/>
      <c r="D99" s="59"/>
      <c r="E99" s="61"/>
      <c r="F99" s="57"/>
      <c r="G99" s="54"/>
    </row>
    <row r="100" spans="1:7" s="43" customFormat="1" x14ac:dyDescent="0.25">
      <c r="A100" s="54"/>
      <c r="B100" s="54"/>
      <c r="C100" s="61"/>
      <c r="D100" s="61"/>
      <c r="E100" s="61"/>
      <c r="F100" s="57"/>
      <c r="G100" s="54"/>
    </row>
    <row r="101" spans="1:7" s="43" customFormat="1" x14ac:dyDescent="0.25">
      <c r="A101" s="54"/>
      <c r="B101" s="54"/>
      <c r="C101" s="70"/>
      <c r="D101" s="70"/>
      <c r="E101" s="61"/>
      <c r="F101" s="54"/>
      <c r="G101" s="54"/>
    </row>
    <row r="102" spans="1:7" s="43" customFormat="1" x14ac:dyDescent="0.25">
      <c r="A102" s="54"/>
      <c r="B102" s="54"/>
      <c r="C102" s="54"/>
      <c r="D102" s="56"/>
      <c r="E102" s="57"/>
      <c r="F102" s="56"/>
      <c r="G102" s="54"/>
    </row>
    <row r="103" spans="1:7" s="43" customFormat="1" x14ac:dyDescent="0.25">
      <c r="A103" s="54"/>
      <c r="B103" s="54"/>
      <c r="C103" s="57"/>
      <c r="D103" s="57"/>
      <c r="E103" s="57"/>
      <c r="F103" s="57"/>
      <c r="G103" s="54"/>
    </row>
    <row r="104" spans="1:7" s="43" customFormat="1" x14ac:dyDescent="0.25">
      <c r="A104" s="54"/>
      <c r="B104" s="54"/>
      <c r="C104" s="54"/>
      <c r="D104" s="54"/>
      <c r="E104" s="54"/>
      <c r="F104" s="54"/>
      <c r="G104" s="54"/>
    </row>
    <row r="105" spans="1:7" s="43" customFormat="1" x14ac:dyDescent="0.25">
      <c r="A105" s="54"/>
      <c r="B105" s="54"/>
      <c r="C105" s="140"/>
      <c r="D105" s="59"/>
      <c r="E105" s="57"/>
      <c r="F105" s="59"/>
      <c r="G105" s="54"/>
    </row>
    <row r="106" spans="1:7" s="43" customFormat="1" x14ac:dyDescent="0.25">
      <c r="A106" s="54"/>
      <c r="B106" s="54"/>
      <c r="C106" s="54"/>
      <c r="D106" s="59"/>
      <c r="E106" s="57"/>
      <c r="F106" s="54"/>
      <c r="G106" s="54"/>
    </row>
    <row r="107" spans="1:7" s="43" customFormat="1" x14ac:dyDescent="0.25">
      <c r="A107" s="54"/>
      <c r="B107" s="54"/>
      <c r="C107" s="54"/>
      <c r="D107" s="54"/>
      <c r="E107" s="57"/>
      <c r="F107" s="54"/>
      <c r="G107" s="54"/>
    </row>
    <row r="108" spans="1:7" s="43" customFormat="1" x14ac:dyDescent="0.25">
      <c r="A108" s="54"/>
      <c r="B108" s="54"/>
      <c r="C108" s="57"/>
      <c r="D108" s="59"/>
      <c r="E108" s="57"/>
      <c r="F108" s="59"/>
      <c r="G108" s="54"/>
    </row>
    <row r="109" spans="1:7" s="43" customFormat="1" x14ac:dyDescent="0.25">
      <c r="A109" s="54"/>
      <c r="B109" s="54"/>
      <c r="C109" s="57"/>
      <c r="D109" s="59"/>
      <c r="E109" s="57"/>
      <c r="F109" s="59"/>
      <c r="G109" s="54"/>
    </row>
    <row r="110" spans="1:7" x14ac:dyDescent="0.25">
      <c r="A110" s="71"/>
      <c r="B110" s="71"/>
      <c r="C110" s="74"/>
      <c r="D110" s="73"/>
      <c r="E110" s="74"/>
      <c r="F110" s="75"/>
    </row>
    <row r="111" spans="1:7" x14ac:dyDescent="0.25">
      <c r="A111" s="19"/>
      <c r="B111" s="19"/>
      <c r="C111" s="19"/>
      <c r="D111" s="77"/>
      <c r="E111" s="35"/>
      <c r="F111" s="51"/>
    </row>
    <row r="112" spans="1:7" x14ac:dyDescent="0.25">
      <c r="A112" s="19"/>
      <c r="B112" s="19"/>
      <c r="C112" s="79"/>
      <c r="D112" s="79"/>
      <c r="E112" s="79"/>
      <c r="F112" s="79"/>
    </row>
    <row r="113" spans="1:6" x14ac:dyDescent="0.25">
      <c r="A113" s="19"/>
      <c r="B113" s="19"/>
      <c r="C113" s="44"/>
      <c r="D113" s="81"/>
      <c r="E113" s="45"/>
      <c r="F113" s="77"/>
    </row>
    <row r="114" spans="1:6" x14ac:dyDescent="0.25">
      <c r="A114" s="19"/>
      <c r="B114" s="19"/>
      <c r="C114" s="45"/>
      <c r="D114" s="77"/>
      <c r="E114" s="45"/>
      <c r="F114" s="35"/>
    </row>
    <row r="115" spans="1:6" x14ac:dyDescent="0.25">
      <c r="A115" s="19"/>
      <c r="B115" s="19"/>
      <c r="C115" s="35"/>
      <c r="D115" s="77"/>
      <c r="E115" s="35"/>
      <c r="F115" s="77"/>
    </row>
    <row r="116" spans="1:6" x14ac:dyDescent="0.25">
      <c r="A116" s="19"/>
      <c r="B116" s="19"/>
      <c r="C116" s="85"/>
      <c r="D116" s="85"/>
      <c r="E116" s="45"/>
      <c r="F116" s="19"/>
    </row>
    <row r="117" spans="1:6" x14ac:dyDescent="0.25">
      <c r="A117" s="19"/>
      <c r="B117" s="19"/>
      <c r="C117" s="35"/>
      <c r="D117" s="77"/>
      <c r="E117" s="35"/>
      <c r="F117" s="77"/>
    </row>
    <row r="118" spans="1:6" x14ac:dyDescent="0.25">
      <c r="A118" s="19"/>
      <c r="B118" s="19"/>
      <c r="C118" s="44"/>
      <c r="D118" s="81"/>
      <c r="E118" s="45"/>
      <c r="F118" s="77"/>
    </row>
    <row r="119" spans="1:6" x14ac:dyDescent="0.25">
      <c r="A119" s="19"/>
      <c r="B119" s="19"/>
      <c r="C119" s="19"/>
      <c r="D119" s="86"/>
      <c r="E119" s="35"/>
      <c r="F119" s="86"/>
    </row>
    <row r="120" spans="1:6" x14ac:dyDescent="0.25">
      <c r="A120" s="19"/>
      <c r="B120" s="19"/>
      <c r="C120" s="19"/>
      <c r="D120" s="19"/>
      <c r="E120" s="19"/>
      <c r="F120" s="19"/>
    </row>
    <row r="121" spans="1:6" x14ac:dyDescent="0.25">
      <c r="A121" s="19"/>
      <c r="B121" s="19"/>
      <c r="C121" s="35"/>
      <c r="D121" s="77"/>
      <c r="E121" s="35"/>
      <c r="F121" s="77"/>
    </row>
    <row r="122" spans="1:6" x14ac:dyDescent="0.25">
      <c r="A122" s="19"/>
      <c r="B122" s="19"/>
      <c r="C122" s="35"/>
      <c r="D122" s="87"/>
      <c r="E122" s="35"/>
      <c r="F122" s="77"/>
    </row>
    <row r="123" spans="1:6" x14ac:dyDescent="0.25">
      <c r="A123" s="19"/>
      <c r="B123" s="19"/>
      <c r="C123" s="19"/>
      <c r="D123" s="87"/>
      <c r="E123" s="35"/>
      <c r="F123" s="77"/>
    </row>
    <row r="124" spans="1:6" x14ac:dyDescent="0.25">
      <c r="A124" s="19"/>
      <c r="B124" s="19"/>
      <c r="C124" s="19"/>
      <c r="D124" s="88"/>
      <c r="E124" s="89"/>
      <c r="F124" s="19"/>
    </row>
    <row r="125" spans="1:6" x14ac:dyDescent="0.25">
      <c r="A125" s="19"/>
      <c r="B125" s="19"/>
      <c r="C125" s="19"/>
      <c r="D125" s="87"/>
      <c r="E125" s="35"/>
      <c r="F125" s="19"/>
    </row>
    <row r="126" spans="1:6" x14ac:dyDescent="0.25">
      <c r="A126" s="19"/>
      <c r="B126" s="19"/>
      <c r="C126" s="45"/>
      <c r="D126" s="77"/>
      <c r="E126" s="45"/>
      <c r="F126" s="35"/>
    </row>
    <row r="127" spans="1:6" x14ac:dyDescent="0.25">
      <c r="A127" s="19"/>
      <c r="B127" s="19"/>
      <c r="C127" s="77"/>
      <c r="D127" s="77"/>
      <c r="E127" s="77"/>
      <c r="F127" s="77"/>
    </row>
    <row r="128" spans="1:6" x14ac:dyDescent="0.25">
      <c r="A128" s="19"/>
      <c r="B128" s="19"/>
      <c r="C128" s="85"/>
      <c r="D128" s="85"/>
      <c r="E128" s="45"/>
      <c r="F128" s="19"/>
    </row>
    <row r="129" spans="1:6" x14ac:dyDescent="0.25">
      <c r="A129" s="19"/>
      <c r="B129" s="19"/>
      <c r="C129" s="35"/>
      <c r="D129" s="77"/>
      <c r="E129" s="35"/>
      <c r="F129" s="77"/>
    </row>
    <row r="130" spans="1:6" x14ac:dyDescent="0.25">
      <c r="A130" s="19"/>
      <c r="B130" s="19"/>
      <c r="C130" s="45"/>
      <c r="D130" s="45"/>
      <c r="E130" s="35"/>
      <c r="F130" s="35"/>
    </row>
    <row r="131" spans="1:6" x14ac:dyDescent="0.25">
      <c r="A131" s="19"/>
      <c r="B131" s="19"/>
      <c r="C131" s="85"/>
      <c r="D131" s="85"/>
      <c r="E131" s="45"/>
      <c r="F131" s="19"/>
    </row>
    <row r="132" spans="1:6" x14ac:dyDescent="0.25">
      <c r="A132" s="19"/>
      <c r="B132" s="19"/>
      <c r="C132" s="79"/>
      <c r="D132" s="79"/>
      <c r="E132" s="79"/>
      <c r="F132" s="79"/>
    </row>
    <row r="133" spans="1:6" x14ac:dyDescent="0.25">
      <c r="A133" s="19"/>
      <c r="B133" s="19"/>
      <c r="C133" s="44"/>
      <c r="D133" s="81"/>
      <c r="E133" s="45"/>
      <c r="F133" s="77"/>
    </row>
    <row r="134" spans="1:6" x14ac:dyDescent="0.25">
      <c r="A134" s="19"/>
      <c r="B134" s="19"/>
      <c r="C134" s="19"/>
      <c r="D134" s="19"/>
      <c r="E134" s="19"/>
      <c r="F134" s="19"/>
    </row>
    <row r="135" spans="1:6" x14ac:dyDescent="0.25">
      <c r="A135" s="19"/>
      <c r="B135" s="19"/>
      <c r="C135" s="35"/>
      <c r="D135" s="77"/>
      <c r="E135" s="35"/>
      <c r="F135" s="77"/>
    </row>
    <row r="136" spans="1:6" x14ac:dyDescent="0.25">
      <c r="A136" s="19"/>
      <c r="B136" s="19"/>
      <c r="C136" s="77"/>
      <c r="D136" s="77"/>
      <c r="E136" s="35"/>
      <c r="F136" s="51"/>
    </row>
    <row r="137" spans="1:6" x14ac:dyDescent="0.25">
      <c r="A137" s="19"/>
      <c r="B137" s="19"/>
      <c r="C137" s="44"/>
      <c r="D137" s="81"/>
      <c r="E137" s="45"/>
      <c r="F137" s="77"/>
    </row>
    <row r="138" spans="1:6" x14ac:dyDescent="0.25">
      <c r="A138" s="19"/>
      <c r="B138" s="19"/>
      <c r="C138" s="19"/>
      <c r="D138" s="19"/>
      <c r="E138" s="35"/>
      <c r="F138" s="19"/>
    </row>
    <row r="139" spans="1:6" x14ac:dyDescent="0.25">
      <c r="A139" s="19"/>
      <c r="B139" s="19"/>
      <c r="C139" s="35"/>
      <c r="D139" s="77"/>
      <c r="E139" s="35"/>
      <c r="F139" s="77"/>
    </row>
    <row r="140" spans="1:6" x14ac:dyDescent="0.25">
      <c r="A140" s="19"/>
      <c r="B140" s="19"/>
      <c r="C140" s="45"/>
      <c r="D140" s="77"/>
      <c r="E140" s="45"/>
      <c r="F140" s="45"/>
    </row>
    <row r="141" spans="1:6" x14ac:dyDescent="0.25">
      <c r="A141" s="19"/>
      <c r="B141" s="19"/>
      <c r="C141" s="19"/>
      <c r="D141" s="19"/>
      <c r="E141" s="19"/>
      <c r="F141" s="19"/>
    </row>
    <row r="142" spans="1:6" x14ac:dyDescent="0.25">
      <c r="A142" s="19"/>
      <c r="B142" s="19"/>
      <c r="C142" s="45"/>
      <c r="D142" s="45"/>
      <c r="E142" s="35"/>
      <c r="F142" s="35"/>
    </row>
    <row r="143" spans="1:6" x14ac:dyDescent="0.25">
      <c r="A143" s="19"/>
      <c r="B143" s="19"/>
      <c r="C143" s="45"/>
      <c r="D143" s="77"/>
      <c r="E143" s="45"/>
      <c r="F143" s="35"/>
    </row>
    <row r="144" spans="1:6" x14ac:dyDescent="0.25">
      <c r="A144" s="19"/>
      <c r="B144" s="19"/>
      <c r="C144" s="45"/>
      <c r="D144" s="77"/>
      <c r="E144" s="45"/>
      <c r="F144" s="35"/>
    </row>
    <row r="145" spans="1:6" x14ac:dyDescent="0.25">
      <c r="A145" s="19"/>
      <c r="B145" s="19"/>
      <c r="C145" s="35"/>
      <c r="D145" s="77"/>
      <c r="E145" s="35"/>
      <c r="F145" s="77"/>
    </row>
    <row r="146" spans="1:6" x14ac:dyDescent="0.25">
      <c r="A146" s="19"/>
      <c r="B146" s="19"/>
      <c r="C146" s="35"/>
      <c r="D146" s="77"/>
      <c r="E146" s="35"/>
      <c r="F146" s="77"/>
    </row>
    <row r="147" spans="1:6" x14ac:dyDescent="0.25">
      <c r="A147" s="19"/>
      <c r="B147" s="19"/>
      <c r="C147" s="35"/>
      <c r="D147" s="77"/>
      <c r="E147" s="35"/>
      <c r="F147" s="77"/>
    </row>
    <row r="148" spans="1:6" x14ac:dyDescent="0.25">
      <c r="A148" s="19"/>
      <c r="B148" s="19"/>
      <c r="C148" s="77"/>
      <c r="D148" s="77"/>
      <c r="E148" s="45"/>
      <c r="F148" s="77"/>
    </row>
  </sheetData>
  <autoFilter ref="A11:F59">
    <sortState ref="A12:F59">
      <sortCondition descending="1" ref="E11"/>
    </sortState>
  </autoFilter>
  <sortState ref="A11:G163">
    <sortCondition descending="1" ref="F9"/>
  </sortState>
  <mergeCells count="1">
    <mergeCell ref="C5:F5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rowBreaks count="2" manualBreakCount="2">
    <brk id="25" max="6" man="1"/>
    <brk id="48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1"/>
  <sheetViews>
    <sheetView tabSelected="1" view="pageBreakPreview" topLeftCell="A49" zoomScaleNormal="100" zoomScaleSheetLayoutView="100" workbookViewId="0">
      <selection activeCell="D69" sqref="D69"/>
    </sheetView>
  </sheetViews>
  <sheetFormatPr defaultRowHeight="15.75" x14ac:dyDescent="0.25"/>
  <cols>
    <col min="1" max="1" width="5.7109375" style="46" customWidth="1"/>
    <col min="2" max="2" width="36.140625" style="46" customWidth="1"/>
    <col min="3" max="3" width="14.28515625" style="48" customWidth="1"/>
    <col min="4" max="4" width="72.42578125" style="46" customWidth="1"/>
    <col min="5" max="5" width="15" style="46" customWidth="1"/>
    <col min="6" max="6" width="12.85546875" style="46" customWidth="1"/>
    <col min="7" max="7" width="14.85546875" style="98" customWidth="1"/>
    <col min="8" max="8" width="14" customWidth="1"/>
  </cols>
  <sheetData>
    <row r="1" spans="1:19" x14ac:dyDescent="0.25">
      <c r="F1" s="114" t="s">
        <v>441</v>
      </c>
    </row>
    <row r="2" spans="1:19" s="118" customFormat="1" x14ac:dyDescent="0.25">
      <c r="A2" s="46"/>
      <c r="B2" s="46"/>
      <c r="C2" s="48"/>
      <c r="D2" s="46"/>
      <c r="E2" s="46"/>
      <c r="F2" s="114" t="s">
        <v>399</v>
      </c>
      <c r="G2" s="98"/>
    </row>
    <row r="3" spans="1:19" s="118" customFormat="1" x14ac:dyDescent="0.25">
      <c r="A3" s="46"/>
      <c r="B3" s="46"/>
      <c r="C3" s="48"/>
      <c r="D3" s="46"/>
      <c r="E3" s="46"/>
      <c r="F3" s="46" t="s">
        <v>450</v>
      </c>
      <c r="G3" s="98"/>
    </row>
    <row r="5" spans="1:19" x14ac:dyDescent="0.25">
      <c r="B5" s="181" t="s">
        <v>18</v>
      </c>
      <c r="C5" s="182"/>
      <c r="D5" s="182"/>
      <c r="E5" s="183"/>
    </row>
    <row r="7" spans="1:19" ht="23.25" customHeight="1" x14ac:dyDescent="0.25">
      <c r="B7" s="91" t="s">
        <v>4</v>
      </c>
      <c r="C7" s="93" t="s">
        <v>13</v>
      </c>
      <c r="D7" s="94" t="s">
        <v>438</v>
      </c>
      <c r="E7" s="104" t="s">
        <v>28</v>
      </c>
      <c r="F7" s="47"/>
      <c r="H7" s="96"/>
      <c r="I7" s="42"/>
      <c r="J7" s="42"/>
      <c r="K7" s="42"/>
      <c r="L7" s="42"/>
      <c r="M7" s="42"/>
      <c r="N7" s="42"/>
      <c r="O7" s="42"/>
      <c r="P7" s="42"/>
      <c r="Q7" s="42"/>
    </row>
    <row r="8" spans="1:19" x14ac:dyDescent="0.25">
      <c r="B8" s="50" t="s">
        <v>17</v>
      </c>
      <c r="C8" s="105">
        <v>45922</v>
      </c>
      <c r="D8" s="92" t="s">
        <v>6</v>
      </c>
      <c r="E8" s="131">
        <v>45</v>
      </c>
      <c r="H8" s="96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50" t="s">
        <v>20</v>
      </c>
      <c r="C9" s="100" t="s">
        <v>23</v>
      </c>
      <c r="D9" s="92"/>
      <c r="E9" s="95"/>
      <c r="H9" s="96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49"/>
      <c r="E10" s="49"/>
      <c r="F10" s="50"/>
      <c r="H10" s="96"/>
      <c r="I10" s="42"/>
      <c r="J10" s="42"/>
      <c r="K10" s="42"/>
      <c r="L10" s="42"/>
      <c r="M10" s="42"/>
      <c r="N10" s="42"/>
      <c r="O10" s="42"/>
      <c r="P10" s="42"/>
      <c r="Q10" s="42"/>
    </row>
    <row r="11" spans="1:19" ht="78.75" x14ac:dyDescent="0.25">
      <c r="A11" s="51" t="s">
        <v>5</v>
      </c>
      <c r="B11" s="51" t="s">
        <v>0</v>
      </c>
      <c r="C11" s="51" t="s">
        <v>1</v>
      </c>
      <c r="D11" s="51" t="s">
        <v>12</v>
      </c>
      <c r="E11" s="51" t="s">
        <v>2</v>
      </c>
      <c r="F11" s="52" t="s">
        <v>3</v>
      </c>
      <c r="G11" s="154" t="s">
        <v>14</v>
      </c>
      <c r="H11" s="97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30" customHeight="1" x14ac:dyDescent="0.25">
      <c r="A12" s="19">
        <v>1</v>
      </c>
      <c r="B12" s="113" t="s">
        <v>75</v>
      </c>
      <c r="C12" s="44" t="str">
        <f>INDEX([1]география!$A:$A, MATCH(B12, [1]география!$B:$B, 0))</f>
        <v>7д</v>
      </c>
      <c r="D12" s="35" t="s">
        <v>29</v>
      </c>
      <c r="E12" s="103">
        <v>37</v>
      </c>
      <c r="F12" s="106">
        <f>E12*100/45</f>
        <v>82.222222222222229</v>
      </c>
      <c r="G12" s="102" t="s">
        <v>15</v>
      </c>
      <c r="H12" s="43"/>
      <c r="I12" s="53" t="s">
        <v>7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30" customHeight="1" x14ac:dyDescent="0.25">
      <c r="A13" s="19">
        <v>2</v>
      </c>
      <c r="B13" s="113" t="s">
        <v>63</v>
      </c>
      <c r="C13" s="44" t="str">
        <f>INDEX([1]география!$A:$A, MATCH(B13, [1]география!$B:$B, 0))</f>
        <v>7б</v>
      </c>
      <c r="D13" s="35" t="s">
        <v>29</v>
      </c>
      <c r="E13" s="106">
        <v>35</v>
      </c>
      <c r="F13" s="106">
        <f t="shared" ref="F13:F62" si="0">E13*100/45</f>
        <v>77.777777777777771</v>
      </c>
      <c r="G13" s="103" t="s">
        <v>44</v>
      </c>
      <c r="I13" s="46" t="s">
        <v>19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30" customHeight="1" x14ac:dyDescent="0.25">
      <c r="A14" s="19">
        <v>3</v>
      </c>
      <c r="B14" s="113" t="s">
        <v>249</v>
      </c>
      <c r="C14" s="44" t="s">
        <v>250</v>
      </c>
      <c r="D14" s="35" t="s">
        <v>223</v>
      </c>
      <c r="E14" s="102">
        <v>35</v>
      </c>
      <c r="F14" s="106">
        <f t="shared" si="0"/>
        <v>77.777777777777771</v>
      </c>
      <c r="G14" s="103" t="s">
        <v>15</v>
      </c>
      <c r="I14" s="46" t="s">
        <v>10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30" customHeight="1" x14ac:dyDescent="0.25">
      <c r="A15" s="19">
        <v>4</v>
      </c>
      <c r="B15" s="113" t="s">
        <v>69</v>
      </c>
      <c r="C15" s="44" t="str">
        <f>INDEX([1]география!$A:$A, MATCH(B15, [1]география!$B:$B, 0))</f>
        <v>7б</v>
      </c>
      <c r="D15" s="35" t="s">
        <v>29</v>
      </c>
      <c r="E15" s="102">
        <v>34</v>
      </c>
      <c r="F15" s="106">
        <f t="shared" si="0"/>
        <v>75.555555555555557</v>
      </c>
      <c r="G15" s="103" t="s">
        <v>44</v>
      </c>
      <c r="I15" s="46" t="s">
        <v>11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30" customHeight="1" x14ac:dyDescent="0.25">
      <c r="A16" s="19">
        <v>5</v>
      </c>
      <c r="B16" s="113" t="s">
        <v>251</v>
      </c>
      <c r="C16" s="44" t="s">
        <v>252</v>
      </c>
      <c r="D16" s="35" t="s">
        <v>223</v>
      </c>
      <c r="E16" s="102">
        <v>32</v>
      </c>
      <c r="F16" s="106">
        <f t="shared" si="0"/>
        <v>71.111111111111114</v>
      </c>
      <c r="G16" s="103" t="s">
        <v>44</v>
      </c>
      <c r="I16" s="46" t="s">
        <v>9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30" customHeight="1" x14ac:dyDescent="0.25">
      <c r="A17" s="19">
        <v>6</v>
      </c>
      <c r="B17" s="162" t="s">
        <v>139</v>
      </c>
      <c r="C17" s="132" t="s">
        <v>140</v>
      </c>
      <c r="D17" s="35" t="s">
        <v>134</v>
      </c>
      <c r="E17" s="102">
        <v>30</v>
      </c>
      <c r="F17" s="106">
        <f t="shared" si="0"/>
        <v>66.666666666666671</v>
      </c>
      <c r="G17" s="103" t="s">
        <v>15</v>
      </c>
      <c r="I17" s="46" t="s">
        <v>8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30" customHeight="1" x14ac:dyDescent="0.25">
      <c r="A18" s="19">
        <v>7</v>
      </c>
      <c r="B18" s="113" t="s">
        <v>64</v>
      </c>
      <c r="C18" s="44" t="str">
        <f>INDEX([1]география!$A:$A, MATCH(B18, [1]география!$B:$B, 0))</f>
        <v>7б</v>
      </c>
      <c r="D18" s="35" t="s">
        <v>29</v>
      </c>
      <c r="E18" s="106">
        <v>29</v>
      </c>
      <c r="F18" s="106">
        <f t="shared" si="0"/>
        <v>64.444444444444443</v>
      </c>
      <c r="G18" s="103" t="s">
        <v>16</v>
      </c>
    </row>
    <row r="19" spans="1:19" s="43" customFormat="1" ht="30" customHeight="1" x14ac:dyDescent="0.25">
      <c r="A19" s="19">
        <v>8</v>
      </c>
      <c r="B19" s="162" t="s">
        <v>451</v>
      </c>
      <c r="C19" s="132" t="s">
        <v>140</v>
      </c>
      <c r="D19" s="35" t="s">
        <v>134</v>
      </c>
      <c r="E19" s="102">
        <v>29</v>
      </c>
      <c r="F19" s="106">
        <f t="shared" si="0"/>
        <v>64.444444444444443</v>
      </c>
      <c r="G19" s="103" t="s">
        <v>44</v>
      </c>
    </row>
    <row r="20" spans="1:19" s="43" customFormat="1" ht="30" customHeight="1" x14ac:dyDescent="0.25">
      <c r="A20" s="19">
        <v>9</v>
      </c>
      <c r="B20" s="113" t="s">
        <v>167</v>
      </c>
      <c r="C20" s="44" t="s">
        <v>142</v>
      </c>
      <c r="D20" s="35" t="s">
        <v>154</v>
      </c>
      <c r="E20" s="102">
        <v>28</v>
      </c>
      <c r="F20" s="106">
        <f t="shared" si="0"/>
        <v>62.222222222222221</v>
      </c>
      <c r="G20" s="102" t="s">
        <v>15</v>
      </c>
    </row>
    <row r="21" spans="1:19" s="43" customFormat="1" ht="30" customHeight="1" x14ac:dyDescent="0.25">
      <c r="A21" s="19">
        <v>10</v>
      </c>
      <c r="B21" s="162" t="s">
        <v>141</v>
      </c>
      <c r="C21" s="132" t="s">
        <v>142</v>
      </c>
      <c r="D21" s="35" t="s">
        <v>134</v>
      </c>
      <c r="E21" s="102">
        <v>27</v>
      </c>
      <c r="F21" s="106">
        <f t="shared" si="0"/>
        <v>60</v>
      </c>
      <c r="G21" s="103" t="s">
        <v>44</v>
      </c>
    </row>
    <row r="22" spans="1:19" s="43" customFormat="1" ht="30" customHeight="1" x14ac:dyDescent="0.25">
      <c r="A22" s="19">
        <v>11</v>
      </c>
      <c r="B22" s="113" t="s">
        <v>253</v>
      </c>
      <c r="C22" s="44" t="s">
        <v>142</v>
      </c>
      <c r="D22" s="35" t="s">
        <v>223</v>
      </c>
      <c r="E22" s="102">
        <v>27</v>
      </c>
      <c r="F22" s="106">
        <f t="shared" si="0"/>
        <v>60</v>
      </c>
      <c r="G22" s="103" t="s">
        <v>44</v>
      </c>
    </row>
    <row r="23" spans="1:19" s="43" customFormat="1" ht="30" customHeight="1" x14ac:dyDescent="0.25">
      <c r="A23" s="19">
        <v>12</v>
      </c>
      <c r="B23" s="113" t="s">
        <v>402</v>
      </c>
      <c r="C23" s="44" t="s">
        <v>142</v>
      </c>
      <c r="D23" s="35" t="s">
        <v>401</v>
      </c>
      <c r="E23" s="102">
        <v>27</v>
      </c>
      <c r="F23" s="106">
        <f t="shared" si="0"/>
        <v>60</v>
      </c>
      <c r="G23" s="103" t="s">
        <v>15</v>
      </c>
    </row>
    <row r="24" spans="1:19" s="43" customFormat="1" ht="30" customHeight="1" x14ac:dyDescent="0.25">
      <c r="A24" s="19">
        <v>13</v>
      </c>
      <c r="B24" s="113" t="s">
        <v>59</v>
      </c>
      <c r="C24" s="44" t="str">
        <f>INDEX([1]география!$A:$A, MATCH(B24, [1]география!$B:$B, 0))</f>
        <v>7а</v>
      </c>
      <c r="D24" s="35" t="s">
        <v>29</v>
      </c>
      <c r="E24" s="106">
        <v>26</v>
      </c>
      <c r="F24" s="106">
        <f t="shared" si="0"/>
        <v>57.777777777777779</v>
      </c>
      <c r="G24" s="103" t="s">
        <v>16</v>
      </c>
    </row>
    <row r="25" spans="1:19" s="43" customFormat="1" ht="30" customHeight="1" x14ac:dyDescent="0.25">
      <c r="A25" s="19">
        <v>14</v>
      </c>
      <c r="B25" s="113" t="s">
        <v>254</v>
      </c>
      <c r="C25" s="44" t="s">
        <v>250</v>
      </c>
      <c r="D25" s="35" t="s">
        <v>223</v>
      </c>
      <c r="E25" s="102">
        <v>26</v>
      </c>
      <c r="F25" s="106">
        <f t="shared" si="0"/>
        <v>57.777777777777779</v>
      </c>
      <c r="G25" s="103" t="s">
        <v>16</v>
      </c>
    </row>
    <row r="26" spans="1:19" s="43" customFormat="1" ht="30" customHeight="1" x14ac:dyDescent="0.25">
      <c r="A26" s="19">
        <v>15</v>
      </c>
      <c r="B26" s="113" t="s">
        <v>61</v>
      </c>
      <c r="C26" s="44" t="str">
        <f>INDEX([1]география!$A:$A, MATCH(B26, [1]география!$B:$B, 0))</f>
        <v>7а</v>
      </c>
      <c r="D26" s="35" t="s">
        <v>29</v>
      </c>
      <c r="E26" s="106">
        <v>25</v>
      </c>
      <c r="F26" s="106">
        <f t="shared" si="0"/>
        <v>55.555555555555557</v>
      </c>
      <c r="G26" s="103" t="s">
        <v>16</v>
      </c>
    </row>
    <row r="27" spans="1:19" s="43" customFormat="1" ht="30" customHeight="1" x14ac:dyDescent="0.25">
      <c r="A27" s="19">
        <v>16</v>
      </c>
      <c r="B27" s="113" t="s">
        <v>66</v>
      </c>
      <c r="C27" s="44" t="str">
        <f>INDEX([1]география!$A:$A, MATCH(B27, [1]география!$B:$B, 0))</f>
        <v>7б</v>
      </c>
      <c r="D27" s="35" t="s">
        <v>29</v>
      </c>
      <c r="E27" s="106">
        <v>25</v>
      </c>
      <c r="F27" s="106">
        <f t="shared" si="0"/>
        <v>55.555555555555557</v>
      </c>
      <c r="G27" s="103" t="s">
        <v>16</v>
      </c>
    </row>
    <row r="28" spans="1:19" s="43" customFormat="1" ht="30" customHeight="1" x14ac:dyDescent="0.25">
      <c r="A28" s="19">
        <v>17</v>
      </c>
      <c r="B28" s="113" t="s">
        <v>68</v>
      </c>
      <c r="C28" s="44" t="str">
        <f>INDEX([1]география!$A:$A, MATCH(B28, [1]география!$B:$B, 0))</f>
        <v>7б</v>
      </c>
      <c r="D28" s="35" t="s">
        <v>29</v>
      </c>
      <c r="E28" s="102">
        <v>25</v>
      </c>
      <c r="F28" s="106">
        <f t="shared" si="0"/>
        <v>55.555555555555557</v>
      </c>
      <c r="G28" s="103" t="s">
        <v>16</v>
      </c>
    </row>
    <row r="29" spans="1:19" s="43" customFormat="1" ht="30" customHeight="1" x14ac:dyDescent="0.25">
      <c r="A29" s="19">
        <v>18</v>
      </c>
      <c r="B29" s="166" t="s">
        <v>73</v>
      </c>
      <c r="C29" s="135" t="str">
        <f>INDEX([1]география!$A:$A, MATCH(B29, [1]география!$B:$B, 0))</f>
        <v>7в</v>
      </c>
      <c r="D29" s="116" t="s">
        <v>29</v>
      </c>
      <c r="E29" s="109">
        <v>25</v>
      </c>
      <c r="F29" s="106">
        <f t="shared" si="0"/>
        <v>55.555555555555557</v>
      </c>
      <c r="G29" s="103" t="s">
        <v>16</v>
      </c>
    </row>
    <row r="30" spans="1:19" s="43" customFormat="1" ht="30" customHeight="1" x14ac:dyDescent="0.25">
      <c r="A30" s="19">
        <v>19</v>
      </c>
      <c r="B30" s="164" t="s">
        <v>168</v>
      </c>
      <c r="C30" s="150" t="s">
        <v>169</v>
      </c>
      <c r="D30" s="116" t="s">
        <v>154</v>
      </c>
      <c r="E30" s="71">
        <v>25</v>
      </c>
      <c r="F30" s="106">
        <f>E30*100/45</f>
        <v>55.555555555555557</v>
      </c>
      <c r="G30" s="124" t="s">
        <v>160</v>
      </c>
    </row>
    <row r="31" spans="1:19" s="43" customFormat="1" ht="30" customHeight="1" x14ac:dyDescent="0.25">
      <c r="A31" s="19">
        <v>20</v>
      </c>
      <c r="B31" s="166" t="s">
        <v>403</v>
      </c>
      <c r="C31" s="135" t="s">
        <v>169</v>
      </c>
      <c r="D31" s="116" t="s">
        <v>401</v>
      </c>
      <c r="E31" s="109">
        <v>25</v>
      </c>
      <c r="F31" s="106">
        <f t="shared" si="0"/>
        <v>55.555555555555557</v>
      </c>
      <c r="G31" s="117" t="s">
        <v>44</v>
      </c>
    </row>
    <row r="32" spans="1:19" s="43" customFormat="1" ht="30" customHeight="1" x14ac:dyDescent="0.25">
      <c r="A32" s="19">
        <v>21</v>
      </c>
      <c r="B32" s="166" t="s">
        <v>65</v>
      </c>
      <c r="C32" s="135" t="str">
        <f>INDEX([1]география!$A:$A, MATCH(B32, [1]география!$B:$B, 0))</f>
        <v>7б</v>
      </c>
      <c r="D32" s="116" t="s">
        <v>29</v>
      </c>
      <c r="E32" s="153">
        <v>24</v>
      </c>
      <c r="F32" s="106">
        <f t="shared" si="0"/>
        <v>53.333333333333336</v>
      </c>
      <c r="G32" s="103" t="s">
        <v>16</v>
      </c>
    </row>
    <row r="33" spans="1:7" s="43" customFormat="1" ht="30" customHeight="1" x14ac:dyDescent="0.25">
      <c r="A33" s="19">
        <v>22</v>
      </c>
      <c r="B33" s="159" t="s">
        <v>67</v>
      </c>
      <c r="C33" s="126" t="str">
        <f>INDEX([1]география!$A:$A, MATCH(B33, [1]география!$B:$B, 0))</f>
        <v>7б</v>
      </c>
      <c r="D33" s="127" t="s">
        <v>29</v>
      </c>
      <c r="E33" s="124">
        <v>24</v>
      </c>
      <c r="F33" s="106">
        <f t="shared" si="0"/>
        <v>53.333333333333336</v>
      </c>
      <c r="G33" s="103" t="s">
        <v>16</v>
      </c>
    </row>
    <row r="34" spans="1:7" s="43" customFormat="1" ht="30" customHeight="1" x14ac:dyDescent="0.25">
      <c r="A34" s="19">
        <v>23</v>
      </c>
      <c r="B34" s="159" t="s">
        <v>255</v>
      </c>
      <c r="C34" s="126" t="s">
        <v>142</v>
      </c>
      <c r="D34" s="127" t="s">
        <v>223</v>
      </c>
      <c r="E34" s="124">
        <v>24</v>
      </c>
      <c r="F34" s="106">
        <f t="shared" si="0"/>
        <v>53.333333333333336</v>
      </c>
      <c r="G34" s="103" t="s">
        <v>16</v>
      </c>
    </row>
    <row r="35" spans="1:7" s="43" customFormat="1" ht="30" customHeight="1" x14ac:dyDescent="0.25">
      <c r="A35" s="19">
        <v>24</v>
      </c>
      <c r="B35" s="170" t="s">
        <v>143</v>
      </c>
      <c r="C35" s="124" t="s">
        <v>144</v>
      </c>
      <c r="D35" s="127" t="s">
        <v>134</v>
      </c>
      <c r="E35" s="124">
        <v>23</v>
      </c>
      <c r="F35" s="106">
        <f t="shared" si="0"/>
        <v>51.111111111111114</v>
      </c>
      <c r="G35" s="124" t="s">
        <v>16</v>
      </c>
    </row>
    <row r="36" spans="1:7" s="43" customFormat="1" ht="30" customHeight="1" x14ac:dyDescent="0.25">
      <c r="A36" s="19">
        <v>25</v>
      </c>
      <c r="B36" s="159" t="s">
        <v>256</v>
      </c>
      <c r="C36" s="126" t="s">
        <v>257</v>
      </c>
      <c r="D36" s="127" t="s">
        <v>223</v>
      </c>
      <c r="E36" s="124">
        <v>22</v>
      </c>
      <c r="F36" s="106">
        <f t="shared" si="0"/>
        <v>48.888888888888886</v>
      </c>
      <c r="G36" s="103" t="s">
        <v>16</v>
      </c>
    </row>
    <row r="37" spans="1:7" s="43" customFormat="1" ht="30" customHeight="1" x14ac:dyDescent="0.25">
      <c r="A37" s="19">
        <v>26</v>
      </c>
      <c r="B37" s="159" t="s">
        <v>60</v>
      </c>
      <c r="C37" s="126" t="str">
        <f>INDEX([1]география!$A:$A, MATCH(B37, [1]география!$B:$B, 0))</f>
        <v>7а</v>
      </c>
      <c r="D37" s="127" t="s">
        <v>29</v>
      </c>
      <c r="E37" s="151">
        <v>21</v>
      </c>
      <c r="F37" s="106">
        <f t="shared" si="0"/>
        <v>46.666666666666664</v>
      </c>
      <c r="G37" s="103" t="s">
        <v>16</v>
      </c>
    </row>
    <row r="38" spans="1:7" s="43" customFormat="1" ht="30" customHeight="1" x14ac:dyDescent="0.25">
      <c r="A38" s="19">
        <v>27</v>
      </c>
      <c r="B38" s="159" t="s">
        <v>70</v>
      </c>
      <c r="C38" s="126" t="str">
        <f>INDEX([1]география!$A:$A, MATCH(B38, [1]география!$B:$B, 0))</f>
        <v>7в</v>
      </c>
      <c r="D38" s="127" t="s">
        <v>29</v>
      </c>
      <c r="E38" s="124">
        <v>21</v>
      </c>
      <c r="F38" s="106">
        <f t="shared" si="0"/>
        <v>46.666666666666664</v>
      </c>
      <c r="G38" s="103" t="s">
        <v>16</v>
      </c>
    </row>
    <row r="39" spans="1:7" s="43" customFormat="1" ht="30" customHeight="1" x14ac:dyDescent="0.25">
      <c r="A39" s="19">
        <v>28</v>
      </c>
      <c r="B39" s="159" t="s">
        <v>170</v>
      </c>
      <c r="C39" s="126" t="s">
        <v>142</v>
      </c>
      <c r="D39" s="127" t="s">
        <v>154</v>
      </c>
      <c r="E39" s="124">
        <v>21</v>
      </c>
      <c r="F39" s="106">
        <f t="shared" si="0"/>
        <v>46.666666666666664</v>
      </c>
      <c r="G39" s="124" t="s">
        <v>16</v>
      </c>
    </row>
    <row r="40" spans="1:7" s="43" customFormat="1" ht="30" customHeight="1" x14ac:dyDescent="0.25">
      <c r="A40" s="19">
        <v>29</v>
      </c>
      <c r="B40" s="159" t="s">
        <v>171</v>
      </c>
      <c r="C40" s="126" t="s">
        <v>142</v>
      </c>
      <c r="D40" s="127" t="s">
        <v>154</v>
      </c>
      <c r="E40" s="124">
        <v>21</v>
      </c>
      <c r="F40" s="106">
        <f t="shared" si="0"/>
        <v>46.666666666666664</v>
      </c>
      <c r="G40" s="124" t="s">
        <v>16</v>
      </c>
    </row>
    <row r="41" spans="1:7" s="43" customFormat="1" ht="30" customHeight="1" x14ac:dyDescent="0.25">
      <c r="A41" s="19">
        <v>30</v>
      </c>
      <c r="B41" s="159" t="s">
        <v>172</v>
      </c>
      <c r="C41" s="126" t="s">
        <v>142</v>
      </c>
      <c r="D41" s="127" t="s">
        <v>154</v>
      </c>
      <c r="E41" s="124">
        <v>21</v>
      </c>
      <c r="F41" s="106">
        <f t="shared" si="0"/>
        <v>46.666666666666664</v>
      </c>
      <c r="G41" s="124" t="s">
        <v>16</v>
      </c>
    </row>
    <row r="42" spans="1:7" s="43" customFormat="1" ht="30" customHeight="1" x14ac:dyDescent="0.25">
      <c r="A42" s="19">
        <v>31</v>
      </c>
      <c r="B42" s="159" t="s">
        <v>258</v>
      </c>
      <c r="C42" s="126" t="s">
        <v>252</v>
      </c>
      <c r="D42" s="127" t="s">
        <v>223</v>
      </c>
      <c r="E42" s="124">
        <v>21</v>
      </c>
      <c r="F42" s="106">
        <f t="shared" si="0"/>
        <v>46.666666666666664</v>
      </c>
      <c r="G42" s="103" t="s">
        <v>16</v>
      </c>
    </row>
    <row r="43" spans="1:7" s="43" customFormat="1" ht="30" customHeight="1" x14ac:dyDescent="0.25">
      <c r="A43" s="19">
        <v>32</v>
      </c>
      <c r="B43" s="122" t="s">
        <v>259</v>
      </c>
      <c r="C43" s="120" t="s">
        <v>260</v>
      </c>
      <c r="D43" s="115" t="s">
        <v>223</v>
      </c>
      <c r="E43" s="117">
        <v>21</v>
      </c>
      <c r="F43" s="106">
        <f t="shared" si="0"/>
        <v>46.666666666666664</v>
      </c>
      <c r="G43" s="103" t="s">
        <v>16</v>
      </c>
    </row>
    <row r="44" spans="1:7" s="43" customFormat="1" ht="30" customHeight="1" x14ac:dyDescent="0.25">
      <c r="A44" s="19">
        <v>33</v>
      </c>
      <c r="B44" s="122" t="s">
        <v>261</v>
      </c>
      <c r="C44" s="120" t="s">
        <v>250</v>
      </c>
      <c r="D44" s="115" t="s">
        <v>223</v>
      </c>
      <c r="E44" s="117">
        <v>20</v>
      </c>
      <c r="F44" s="106">
        <f t="shared" si="0"/>
        <v>44.444444444444443</v>
      </c>
      <c r="G44" s="103" t="s">
        <v>16</v>
      </c>
    </row>
    <row r="45" spans="1:7" s="43" customFormat="1" ht="30" customHeight="1" x14ac:dyDescent="0.25">
      <c r="A45" s="19">
        <v>34</v>
      </c>
      <c r="B45" s="122" t="s">
        <v>262</v>
      </c>
      <c r="C45" s="120" t="s">
        <v>263</v>
      </c>
      <c r="D45" s="115" t="s">
        <v>223</v>
      </c>
      <c r="E45" s="117">
        <v>20</v>
      </c>
      <c r="F45" s="106">
        <f>E45*100/45</f>
        <v>44.444444444444443</v>
      </c>
      <c r="G45" s="103" t="s">
        <v>16</v>
      </c>
    </row>
    <row r="46" spans="1:7" s="43" customFormat="1" ht="30" customHeight="1" x14ac:dyDescent="0.25">
      <c r="A46" s="19">
        <v>35</v>
      </c>
      <c r="B46" s="171" t="s">
        <v>390</v>
      </c>
      <c r="C46" s="120" t="s">
        <v>169</v>
      </c>
      <c r="D46" s="115" t="s">
        <v>382</v>
      </c>
      <c r="E46" s="117">
        <v>20</v>
      </c>
      <c r="F46" s="106">
        <f t="shared" si="0"/>
        <v>44.444444444444443</v>
      </c>
      <c r="G46" s="117" t="s">
        <v>16</v>
      </c>
    </row>
    <row r="47" spans="1:7" s="43" customFormat="1" ht="30" customHeight="1" x14ac:dyDescent="0.25">
      <c r="A47" s="19">
        <v>36</v>
      </c>
      <c r="B47" s="122" t="s">
        <v>62</v>
      </c>
      <c r="C47" s="120" t="str">
        <f>INDEX([1]география!$A:$A, MATCH(B47, [1]география!$B:$B, 0))</f>
        <v>7а</v>
      </c>
      <c r="D47" s="115" t="s">
        <v>29</v>
      </c>
      <c r="E47" s="138">
        <v>19</v>
      </c>
      <c r="F47" s="106">
        <f t="shared" si="0"/>
        <v>42.222222222222221</v>
      </c>
      <c r="G47" s="103" t="s">
        <v>16</v>
      </c>
    </row>
    <row r="48" spans="1:7" s="43" customFormat="1" ht="30" customHeight="1" x14ac:dyDescent="0.25">
      <c r="A48" s="19">
        <v>37</v>
      </c>
      <c r="B48" s="122" t="s">
        <v>173</v>
      </c>
      <c r="C48" s="120" t="s">
        <v>142</v>
      </c>
      <c r="D48" s="115" t="s">
        <v>154</v>
      </c>
      <c r="E48" s="117">
        <v>19</v>
      </c>
      <c r="F48" s="106">
        <f t="shared" si="0"/>
        <v>42.222222222222221</v>
      </c>
      <c r="G48" s="124" t="s">
        <v>16</v>
      </c>
    </row>
    <row r="49" spans="1:7" s="43" customFormat="1" ht="30" customHeight="1" x14ac:dyDescent="0.25">
      <c r="A49" s="19">
        <v>38</v>
      </c>
      <c r="B49" s="171" t="s">
        <v>391</v>
      </c>
      <c r="C49" s="120" t="s">
        <v>142</v>
      </c>
      <c r="D49" s="115" t="s">
        <v>382</v>
      </c>
      <c r="E49" s="117">
        <v>19</v>
      </c>
      <c r="F49" s="106">
        <f t="shared" si="0"/>
        <v>42.222222222222221</v>
      </c>
      <c r="G49" s="117" t="s">
        <v>16</v>
      </c>
    </row>
    <row r="50" spans="1:7" s="43" customFormat="1" ht="30" customHeight="1" x14ac:dyDescent="0.25">
      <c r="A50" s="19">
        <v>39</v>
      </c>
      <c r="B50" s="122" t="s">
        <v>72</v>
      </c>
      <c r="C50" s="120" t="str">
        <f>INDEX([1]география!$A:$A, MATCH(B50, [1]география!$B:$B, 0))</f>
        <v>7в</v>
      </c>
      <c r="D50" s="115" t="s">
        <v>29</v>
      </c>
      <c r="E50" s="117">
        <v>18</v>
      </c>
      <c r="F50" s="106">
        <f t="shared" si="0"/>
        <v>40</v>
      </c>
      <c r="G50" s="103" t="s">
        <v>16</v>
      </c>
    </row>
    <row r="51" spans="1:7" s="43" customFormat="1" ht="30" customHeight="1" x14ac:dyDescent="0.25">
      <c r="A51" s="19">
        <v>40</v>
      </c>
      <c r="B51" s="122" t="s">
        <v>264</v>
      </c>
      <c r="C51" s="120" t="s">
        <v>142</v>
      </c>
      <c r="D51" s="115" t="s">
        <v>223</v>
      </c>
      <c r="E51" s="117">
        <v>18</v>
      </c>
      <c r="F51" s="106">
        <f t="shared" si="0"/>
        <v>40</v>
      </c>
      <c r="G51" s="103" t="s">
        <v>16</v>
      </c>
    </row>
    <row r="52" spans="1:7" s="43" customFormat="1" ht="30" customHeight="1" x14ac:dyDescent="0.25">
      <c r="A52" s="19">
        <v>41</v>
      </c>
      <c r="B52" s="171" t="s">
        <v>392</v>
      </c>
      <c r="C52" s="120" t="s">
        <v>144</v>
      </c>
      <c r="D52" s="115" t="s">
        <v>382</v>
      </c>
      <c r="E52" s="117">
        <v>18</v>
      </c>
      <c r="F52" s="106">
        <f t="shared" si="0"/>
        <v>40</v>
      </c>
      <c r="G52" s="117" t="s">
        <v>16</v>
      </c>
    </row>
    <row r="53" spans="1:7" s="43" customFormat="1" ht="30" customHeight="1" x14ac:dyDescent="0.25">
      <c r="A53" s="19">
        <v>42</v>
      </c>
      <c r="B53" s="122" t="s">
        <v>404</v>
      </c>
      <c r="C53" s="120" t="s">
        <v>142</v>
      </c>
      <c r="D53" s="115" t="s">
        <v>401</v>
      </c>
      <c r="E53" s="117">
        <v>18</v>
      </c>
      <c r="F53" s="106">
        <f t="shared" si="0"/>
        <v>40</v>
      </c>
      <c r="G53" s="117" t="s">
        <v>16</v>
      </c>
    </row>
    <row r="54" spans="1:7" s="43" customFormat="1" ht="30" customHeight="1" x14ac:dyDescent="0.25">
      <c r="A54" s="19">
        <v>43</v>
      </c>
      <c r="B54" s="122" t="s">
        <v>71</v>
      </c>
      <c r="C54" s="120" t="str">
        <f>INDEX([1]география!$A:$A, MATCH(B54, [1]география!$B:$B, 0))</f>
        <v>7в</v>
      </c>
      <c r="D54" s="115" t="s">
        <v>29</v>
      </c>
      <c r="E54" s="117">
        <v>17</v>
      </c>
      <c r="F54" s="106">
        <f t="shared" si="0"/>
        <v>37.777777777777779</v>
      </c>
      <c r="G54" s="103" t="s">
        <v>16</v>
      </c>
    </row>
    <row r="55" spans="1:7" s="43" customFormat="1" ht="30" customHeight="1" x14ac:dyDescent="0.25">
      <c r="A55" s="19">
        <v>44</v>
      </c>
      <c r="B55" s="122" t="s">
        <v>74</v>
      </c>
      <c r="C55" s="120" t="str">
        <f>INDEX([1]география!$A:$A, MATCH(B55, [1]география!$B:$B, 0))</f>
        <v>7г</v>
      </c>
      <c r="D55" s="115" t="s">
        <v>29</v>
      </c>
      <c r="E55" s="152">
        <v>17</v>
      </c>
      <c r="F55" s="106">
        <f t="shared" si="0"/>
        <v>37.777777777777779</v>
      </c>
      <c r="G55" s="103" t="s">
        <v>16</v>
      </c>
    </row>
    <row r="56" spans="1:7" s="43" customFormat="1" ht="30" customHeight="1" x14ac:dyDescent="0.25">
      <c r="A56" s="19">
        <v>45</v>
      </c>
      <c r="B56" s="122" t="s">
        <v>174</v>
      </c>
      <c r="C56" s="120" t="s">
        <v>144</v>
      </c>
      <c r="D56" s="115" t="s">
        <v>154</v>
      </c>
      <c r="E56" s="117">
        <v>17</v>
      </c>
      <c r="F56" s="106">
        <f t="shared" si="0"/>
        <v>37.777777777777779</v>
      </c>
      <c r="G56" s="124" t="s">
        <v>16</v>
      </c>
    </row>
    <row r="57" spans="1:7" s="43" customFormat="1" ht="30" customHeight="1" x14ac:dyDescent="0.25">
      <c r="A57" s="19">
        <v>46</v>
      </c>
      <c r="B57" s="171" t="s">
        <v>393</v>
      </c>
      <c r="C57" s="120" t="s">
        <v>142</v>
      </c>
      <c r="D57" s="115" t="s">
        <v>382</v>
      </c>
      <c r="E57" s="117">
        <v>16</v>
      </c>
      <c r="F57" s="106">
        <f t="shared" si="0"/>
        <v>35.555555555555557</v>
      </c>
      <c r="G57" s="117" t="s">
        <v>16</v>
      </c>
    </row>
    <row r="58" spans="1:7" s="43" customFormat="1" ht="30" customHeight="1" x14ac:dyDescent="0.25">
      <c r="A58" s="19">
        <v>47</v>
      </c>
      <c r="B58" s="122" t="s">
        <v>175</v>
      </c>
      <c r="C58" s="120" t="s">
        <v>142</v>
      </c>
      <c r="D58" s="115" t="s">
        <v>154</v>
      </c>
      <c r="E58" s="117">
        <v>15</v>
      </c>
      <c r="F58" s="106">
        <f t="shared" si="0"/>
        <v>33.333333333333336</v>
      </c>
      <c r="G58" s="124" t="s">
        <v>16</v>
      </c>
    </row>
    <row r="59" spans="1:7" s="43" customFormat="1" ht="30" customHeight="1" x14ac:dyDescent="0.25">
      <c r="A59" s="19">
        <v>48</v>
      </c>
      <c r="B59" s="171" t="s">
        <v>394</v>
      </c>
      <c r="C59" s="120" t="s">
        <v>144</v>
      </c>
      <c r="D59" s="115" t="s">
        <v>382</v>
      </c>
      <c r="E59" s="117">
        <v>13</v>
      </c>
      <c r="F59" s="106">
        <f t="shared" si="0"/>
        <v>28.888888888888889</v>
      </c>
      <c r="G59" s="117" t="s">
        <v>16</v>
      </c>
    </row>
    <row r="60" spans="1:7" s="43" customFormat="1" ht="30" customHeight="1" x14ac:dyDescent="0.25">
      <c r="A60" s="19">
        <v>49</v>
      </c>
      <c r="B60" s="122" t="s">
        <v>176</v>
      </c>
      <c r="C60" s="120" t="s">
        <v>142</v>
      </c>
      <c r="D60" s="115" t="s">
        <v>154</v>
      </c>
      <c r="E60" s="117">
        <v>12</v>
      </c>
      <c r="F60" s="106">
        <f t="shared" si="0"/>
        <v>26.666666666666668</v>
      </c>
      <c r="G60" s="124" t="s">
        <v>16</v>
      </c>
    </row>
    <row r="61" spans="1:7" s="43" customFormat="1" ht="30" customHeight="1" x14ac:dyDescent="0.25">
      <c r="A61" s="19">
        <v>50</v>
      </c>
      <c r="B61" s="159" t="s">
        <v>265</v>
      </c>
      <c r="C61" s="126" t="s">
        <v>252</v>
      </c>
      <c r="D61" s="127" t="s">
        <v>223</v>
      </c>
      <c r="E61" s="124">
        <v>12</v>
      </c>
      <c r="F61" s="106">
        <f t="shared" si="0"/>
        <v>26.666666666666668</v>
      </c>
      <c r="G61" s="103" t="s">
        <v>16</v>
      </c>
    </row>
    <row r="62" spans="1:7" s="43" customFormat="1" ht="30" customHeight="1" x14ac:dyDescent="0.25">
      <c r="A62" s="19">
        <v>51</v>
      </c>
      <c r="B62" s="172" t="s">
        <v>177</v>
      </c>
      <c r="C62" s="129" t="s">
        <v>144</v>
      </c>
      <c r="D62" s="127" t="s">
        <v>154</v>
      </c>
      <c r="E62" s="124">
        <v>9</v>
      </c>
      <c r="F62" s="106">
        <f t="shared" si="0"/>
        <v>20</v>
      </c>
      <c r="G62" s="124" t="s">
        <v>16</v>
      </c>
    </row>
    <row r="63" spans="1:7" s="43" customFormat="1" ht="30" customHeight="1" x14ac:dyDescent="0.25">
      <c r="A63" s="19">
        <v>52</v>
      </c>
      <c r="B63" s="173" t="s">
        <v>395</v>
      </c>
      <c r="C63" s="126" t="s">
        <v>169</v>
      </c>
      <c r="D63" s="127" t="s">
        <v>382</v>
      </c>
      <c r="E63" s="124">
        <v>9</v>
      </c>
      <c r="F63" s="106">
        <f>E63*100/45</f>
        <v>20</v>
      </c>
      <c r="G63" s="124" t="s">
        <v>16</v>
      </c>
    </row>
    <row r="64" spans="1:7" s="43" customFormat="1" x14ac:dyDescent="0.25">
      <c r="A64" s="54"/>
      <c r="B64" s="54"/>
      <c r="C64" s="58"/>
      <c r="D64" s="59"/>
      <c r="E64" s="59"/>
      <c r="F64" s="59"/>
      <c r="G64" s="54"/>
    </row>
    <row r="65" spans="1:7" s="43" customFormat="1" x14ac:dyDescent="0.25">
      <c r="A65" s="54"/>
      <c r="B65" s="54"/>
      <c r="C65" s="66"/>
      <c r="D65" s="61"/>
      <c r="E65" s="57"/>
      <c r="F65" s="57"/>
      <c r="G65" s="54"/>
    </row>
    <row r="66" spans="1:7" s="43" customFormat="1" x14ac:dyDescent="0.25">
      <c r="A66" s="54"/>
      <c r="B66" s="54"/>
      <c r="C66" s="55"/>
      <c r="D66" s="59"/>
      <c r="E66" s="61"/>
      <c r="F66" s="54"/>
      <c r="G66" s="54"/>
    </row>
    <row r="67" spans="1:7" s="43" customFormat="1" x14ac:dyDescent="0.25">
      <c r="A67" s="54"/>
      <c r="B67" s="54"/>
      <c r="C67" s="58"/>
      <c r="D67" s="59"/>
      <c r="E67" s="61"/>
      <c r="F67" s="59"/>
      <c r="G67" s="54"/>
    </row>
    <row r="68" spans="1:7" s="43" customFormat="1" x14ac:dyDescent="0.25">
      <c r="A68" s="54"/>
      <c r="B68" s="54"/>
      <c r="C68" s="69"/>
      <c r="D68" s="70"/>
      <c r="E68" s="61"/>
      <c r="F68" s="54"/>
      <c r="G68" s="54"/>
    </row>
    <row r="69" spans="1:7" s="43" customFormat="1" x14ac:dyDescent="0.25">
      <c r="A69" s="54"/>
      <c r="B69" s="54"/>
      <c r="C69" s="67"/>
      <c r="D69" s="56"/>
      <c r="E69" s="68"/>
      <c r="F69" s="59"/>
      <c r="G69" s="54"/>
    </row>
    <row r="70" spans="1:7" s="43" customFormat="1" x14ac:dyDescent="0.25">
      <c r="A70" s="54"/>
      <c r="B70" s="54"/>
      <c r="C70" s="69"/>
      <c r="D70" s="56"/>
      <c r="E70" s="56"/>
      <c r="F70" s="59"/>
      <c r="G70" s="54"/>
    </row>
    <row r="71" spans="1:7" s="43" customFormat="1" x14ac:dyDescent="0.25">
      <c r="A71" s="54"/>
      <c r="B71" s="54"/>
      <c r="C71" s="58"/>
      <c r="D71" s="59"/>
      <c r="E71" s="59"/>
      <c r="F71" s="59"/>
      <c r="G71" s="54"/>
    </row>
    <row r="72" spans="1:7" s="43" customFormat="1" x14ac:dyDescent="0.25">
      <c r="A72" s="54"/>
      <c r="B72" s="54"/>
      <c r="C72" s="69"/>
      <c r="D72" s="70"/>
      <c r="E72" s="61"/>
      <c r="F72" s="54"/>
      <c r="G72" s="54"/>
    </row>
    <row r="73" spans="1:7" s="43" customFormat="1" x14ac:dyDescent="0.25">
      <c r="A73" s="54"/>
      <c r="B73" s="54"/>
      <c r="C73" s="58"/>
      <c r="D73" s="59"/>
      <c r="E73" s="59"/>
      <c r="F73" s="59"/>
      <c r="G73" s="54"/>
    </row>
    <row r="74" spans="1:7" s="43" customFormat="1" x14ac:dyDescent="0.25">
      <c r="A74" s="54"/>
      <c r="B74" s="54"/>
      <c r="C74" s="66"/>
      <c r="D74" s="57"/>
      <c r="E74" s="57"/>
      <c r="F74" s="57"/>
      <c r="G74" s="54"/>
    </row>
    <row r="75" spans="1:7" s="43" customFormat="1" x14ac:dyDescent="0.25">
      <c r="A75" s="54"/>
      <c r="B75" s="54"/>
      <c r="C75" s="55"/>
      <c r="D75" s="54"/>
      <c r="E75" s="57"/>
      <c r="F75" s="54"/>
      <c r="G75" s="54"/>
    </row>
    <row r="76" spans="1:7" s="43" customFormat="1" x14ac:dyDescent="0.25">
      <c r="A76" s="54"/>
      <c r="B76" s="54"/>
      <c r="C76" s="55"/>
      <c r="D76" s="54"/>
      <c r="E76" s="61"/>
      <c r="F76" s="54"/>
      <c r="G76" s="54"/>
    </row>
    <row r="77" spans="1:7" s="43" customFormat="1" x14ac:dyDescent="0.25">
      <c r="A77" s="54"/>
      <c r="B77" s="54"/>
      <c r="C77" s="69"/>
      <c r="D77" s="70"/>
      <c r="E77" s="61"/>
      <c r="F77" s="54"/>
      <c r="G77" s="54"/>
    </row>
    <row r="78" spans="1:7" s="43" customFormat="1" x14ac:dyDescent="0.25">
      <c r="A78" s="54"/>
      <c r="B78" s="54"/>
      <c r="C78" s="60"/>
      <c r="D78" s="59"/>
      <c r="E78" s="57"/>
      <c r="F78" s="59"/>
      <c r="G78" s="54"/>
    </row>
    <row r="79" spans="1:7" s="43" customFormat="1" x14ac:dyDescent="0.25">
      <c r="A79" s="54"/>
      <c r="B79" s="54"/>
      <c r="C79" s="58"/>
      <c r="D79" s="59"/>
      <c r="E79" s="59"/>
      <c r="F79" s="59"/>
      <c r="G79" s="54"/>
    </row>
    <row r="80" spans="1:7" s="43" customFormat="1" x14ac:dyDescent="0.25">
      <c r="A80" s="54"/>
      <c r="B80" s="54"/>
      <c r="C80" s="55"/>
      <c r="D80" s="59"/>
      <c r="E80" s="61"/>
      <c r="F80" s="54"/>
      <c r="G80" s="54"/>
    </row>
    <row r="81" spans="1:7" s="43" customFormat="1" x14ac:dyDescent="0.25">
      <c r="A81" s="54"/>
      <c r="B81" s="54"/>
      <c r="C81" s="66"/>
      <c r="D81" s="61"/>
      <c r="E81" s="57"/>
      <c r="F81" s="57"/>
      <c r="G81" s="54"/>
    </row>
    <row r="82" spans="1:7" s="43" customFormat="1" x14ac:dyDescent="0.25">
      <c r="A82" s="54"/>
      <c r="B82" s="54"/>
      <c r="C82" s="69"/>
      <c r="D82" s="70"/>
      <c r="E82" s="61"/>
      <c r="F82" s="54"/>
      <c r="G82" s="54"/>
    </row>
    <row r="83" spans="1:7" s="43" customFormat="1" x14ac:dyDescent="0.25">
      <c r="A83" s="54"/>
      <c r="B83" s="54"/>
      <c r="C83" s="60"/>
      <c r="D83" s="59"/>
      <c r="E83" s="57"/>
      <c r="F83" s="59"/>
      <c r="G83" s="54"/>
    </row>
    <row r="84" spans="1:7" s="43" customFormat="1" x14ac:dyDescent="0.25">
      <c r="A84" s="54"/>
      <c r="B84" s="54"/>
      <c r="C84" s="55"/>
      <c r="D84" s="54"/>
      <c r="E84" s="61"/>
      <c r="F84" s="54"/>
      <c r="G84" s="54"/>
    </row>
    <row r="85" spans="1:7" s="43" customFormat="1" x14ac:dyDescent="0.25">
      <c r="A85" s="54"/>
      <c r="B85" s="54"/>
      <c r="C85" s="67"/>
      <c r="D85" s="56"/>
      <c r="E85" s="68"/>
      <c r="F85" s="59"/>
      <c r="G85" s="54"/>
    </row>
    <row r="86" spans="1:7" s="43" customFormat="1" x14ac:dyDescent="0.25">
      <c r="A86" s="54"/>
      <c r="B86" s="54"/>
      <c r="C86" s="67"/>
      <c r="D86" s="56"/>
      <c r="E86" s="68"/>
      <c r="F86" s="59"/>
      <c r="G86" s="54"/>
    </row>
    <row r="87" spans="1:7" s="43" customFormat="1" x14ac:dyDescent="0.25">
      <c r="A87" s="54"/>
      <c r="B87" s="54"/>
      <c r="C87" s="55"/>
      <c r="D87" s="54"/>
      <c r="E87" s="61"/>
      <c r="F87" s="54"/>
      <c r="G87" s="54"/>
    </row>
    <row r="88" spans="1:7" s="43" customFormat="1" x14ac:dyDescent="0.25">
      <c r="A88" s="54"/>
      <c r="B88" s="54"/>
      <c r="C88" s="60"/>
      <c r="D88" s="59"/>
      <c r="E88" s="57"/>
      <c r="F88" s="59"/>
      <c r="G88" s="54"/>
    </row>
    <row r="89" spans="1:7" s="43" customFormat="1" x14ac:dyDescent="0.25">
      <c r="A89" s="54"/>
      <c r="B89" s="54"/>
      <c r="C89" s="66"/>
      <c r="D89" s="59"/>
      <c r="E89" s="61"/>
      <c r="F89" s="61"/>
      <c r="G89" s="54"/>
    </row>
    <row r="90" spans="1:7" s="43" customFormat="1" x14ac:dyDescent="0.25">
      <c r="A90" s="54"/>
      <c r="B90" s="54"/>
      <c r="C90" s="67"/>
      <c r="D90" s="56"/>
      <c r="E90" s="68"/>
      <c r="F90" s="59"/>
      <c r="G90" s="54"/>
    </row>
    <row r="91" spans="1:7" s="43" customFormat="1" x14ac:dyDescent="0.25">
      <c r="A91" s="54"/>
      <c r="B91" s="54"/>
      <c r="C91" s="55"/>
      <c r="D91" s="59"/>
      <c r="E91" s="57"/>
      <c r="F91" s="54"/>
      <c r="G91" s="54"/>
    </row>
    <row r="92" spans="1:7" s="43" customFormat="1" x14ac:dyDescent="0.25">
      <c r="A92" s="54"/>
      <c r="B92" s="54"/>
      <c r="C92" s="55"/>
      <c r="D92" s="54"/>
      <c r="E92" s="54"/>
      <c r="F92" s="54"/>
      <c r="G92" s="54"/>
    </row>
    <row r="93" spans="1:7" s="43" customFormat="1" x14ac:dyDescent="0.25">
      <c r="A93" s="54"/>
      <c r="B93" s="54"/>
      <c r="C93" s="60"/>
      <c r="D93" s="70"/>
      <c r="E93" s="61"/>
      <c r="F93" s="59"/>
      <c r="G93" s="54"/>
    </row>
    <row r="94" spans="1:7" s="43" customFormat="1" x14ac:dyDescent="0.25">
      <c r="A94" s="54"/>
      <c r="B94" s="54"/>
      <c r="C94" s="67"/>
      <c r="D94" s="56"/>
      <c r="E94" s="68"/>
      <c r="F94" s="59"/>
      <c r="G94" s="54"/>
    </row>
    <row r="95" spans="1:7" s="43" customFormat="1" x14ac:dyDescent="0.25">
      <c r="A95" s="54"/>
      <c r="B95" s="54"/>
      <c r="C95" s="60"/>
      <c r="D95" s="70"/>
      <c r="E95" s="61"/>
      <c r="F95" s="59"/>
      <c r="G95" s="54"/>
    </row>
    <row r="96" spans="1:7" s="43" customFormat="1" x14ac:dyDescent="0.25">
      <c r="A96" s="54"/>
      <c r="B96" s="54"/>
      <c r="C96" s="55"/>
      <c r="D96" s="54"/>
      <c r="E96" s="57"/>
      <c r="F96" s="54"/>
      <c r="G96" s="54"/>
    </row>
    <row r="97" spans="1:7" s="43" customFormat="1" x14ac:dyDescent="0.25">
      <c r="A97" s="54"/>
      <c r="B97" s="54"/>
      <c r="C97" s="60"/>
      <c r="D97" s="59"/>
      <c r="E97" s="57"/>
      <c r="F97" s="59"/>
      <c r="G97" s="54"/>
    </row>
    <row r="98" spans="1:7" s="43" customFormat="1" x14ac:dyDescent="0.25">
      <c r="A98" s="54"/>
      <c r="B98" s="54"/>
      <c r="C98" s="55"/>
      <c r="D98" s="54"/>
      <c r="E98" s="57"/>
      <c r="F98" s="54"/>
      <c r="G98" s="54"/>
    </row>
    <row r="99" spans="1:7" s="43" customFormat="1" x14ac:dyDescent="0.25">
      <c r="A99" s="54"/>
      <c r="B99" s="54"/>
      <c r="C99" s="67"/>
      <c r="D99" s="56"/>
      <c r="E99" s="68"/>
      <c r="F99" s="59"/>
      <c r="G99" s="54"/>
    </row>
    <row r="100" spans="1:7" s="43" customFormat="1" x14ac:dyDescent="0.25">
      <c r="A100" s="54"/>
      <c r="B100" s="54"/>
      <c r="C100" s="55"/>
      <c r="D100" s="54"/>
      <c r="E100" s="54"/>
      <c r="F100" s="54"/>
      <c r="G100" s="54"/>
    </row>
    <row r="101" spans="1:7" s="43" customFormat="1" x14ac:dyDescent="0.25">
      <c r="A101" s="54"/>
      <c r="B101" s="54"/>
      <c r="C101" s="60"/>
      <c r="D101" s="61"/>
      <c r="E101" s="57"/>
      <c r="F101" s="57"/>
      <c r="G101" s="54"/>
    </row>
    <row r="102" spans="1:7" s="43" customFormat="1" x14ac:dyDescent="0.25">
      <c r="A102" s="54"/>
      <c r="B102" s="54"/>
      <c r="C102" s="66"/>
      <c r="D102" s="59"/>
      <c r="E102" s="61"/>
      <c r="F102" s="57"/>
      <c r="G102" s="54"/>
    </row>
    <row r="103" spans="1:7" s="43" customFormat="1" x14ac:dyDescent="0.25">
      <c r="A103" s="54"/>
      <c r="B103" s="54"/>
      <c r="C103" s="66"/>
      <c r="D103" s="61"/>
      <c r="E103" s="61"/>
      <c r="F103" s="57"/>
      <c r="G103" s="54"/>
    </row>
    <row r="104" spans="1:7" s="43" customFormat="1" x14ac:dyDescent="0.25">
      <c r="A104" s="54"/>
      <c r="B104" s="54"/>
      <c r="C104" s="69"/>
      <c r="D104" s="70"/>
      <c r="E104" s="61"/>
      <c r="F104" s="54"/>
      <c r="G104" s="54"/>
    </row>
    <row r="105" spans="1:7" s="43" customFormat="1" x14ac:dyDescent="0.25">
      <c r="A105" s="54"/>
      <c r="B105" s="54"/>
      <c r="C105" s="55"/>
      <c r="D105" s="56"/>
      <c r="E105" s="57"/>
      <c r="F105" s="56"/>
      <c r="G105" s="54"/>
    </row>
    <row r="106" spans="1:7" s="43" customFormat="1" x14ac:dyDescent="0.25">
      <c r="A106" s="54"/>
      <c r="B106" s="54"/>
      <c r="C106" s="60"/>
      <c r="D106" s="57"/>
      <c r="E106" s="57"/>
      <c r="F106" s="57"/>
      <c r="G106" s="54"/>
    </row>
    <row r="107" spans="1:7" s="43" customFormat="1" x14ac:dyDescent="0.25">
      <c r="A107" s="54"/>
      <c r="B107" s="54"/>
      <c r="C107" s="55"/>
      <c r="D107" s="54"/>
      <c r="E107" s="54"/>
      <c r="F107" s="54"/>
      <c r="G107" s="54"/>
    </row>
    <row r="108" spans="1:7" s="43" customFormat="1" x14ac:dyDescent="0.25">
      <c r="A108" s="54"/>
      <c r="B108" s="54"/>
      <c r="C108" s="62"/>
      <c r="D108" s="59"/>
      <c r="E108" s="57"/>
      <c r="F108" s="59"/>
      <c r="G108" s="54"/>
    </row>
    <row r="109" spans="1:7" s="43" customFormat="1" x14ac:dyDescent="0.25">
      <c r="A109" s="54"/>
      <c r="B109" s="54"/>
      <c r="C109" s="55"/>
      <c r="D109" s="59"/>
      <c r="E109" s="57"/>
      <c r="F109" s="54"/>
      <c r="G109" s="54"/>
    </row>
    <row r="110" spans="1:7" s="43" customFormat="1" x14ac:dyDescent="0.25">
      <c r="A110" s="54"/>
      <c r="B110" s="54"/>
      <c r="C110" s="55"/>
      <c r="D110" s="54"/>
      <c r="E110" s="57"/>
      <c r="F110" s="54"/>
      <c r="G110" s="54"/>
    </row>
    <row r="111" spans="1:7" s="43" customFormat="1" x14ac:dyDescent="0.25">
      <c r="A111" s="54"/>
      <c r="B111" s="54"/>
      <c r="C111" s="60"/>
      <c r="D111" s="59"/>
      <c r="E111" s="57"/>
      <c r="F111" s="59"/>
      <c r="G111" s="54"/>
    </row>
    <row r="112" spans="1:7" s="43" customFormat="1" x14ac:dyDescent="0.25">
      <c r="A112" s="54"/>
      <c r="B112" s="54"/>
      <c r="C112" s="60"/>
      <c r="D112" s="59"/>
      <c r="E112" s="57"/>
      <c r="F112" s="59"/>
      <c r="G112" s="54"/>
    </row>
    <row r="113" spans="1:6" x14ac:dyDescent="0.25">
      <c r="A113" s="71"/>
      <c r="B113" s="71"/>
      <c r="C113" s="72"/>
      <c r="D113" s="73"/>
      <c r="E113" s="74"/>
      <c r="F113" s="75"/>
    </row>
    <row r="114" spans="1:6" x14ac:dyDescent="0.25">
      <c r="A114" s="19"/>
      <c r="B114" s="19"/>
      <c r="C114" s="76"/>
      <c r="D114" s="77"/>
      <c r="E114" s="35"/>
      <c r="F114" s="51"/>
    </row>
    <row r="115" spans="1:6" x14ac:dyDescent="0.25">
      <c r="A115" s="19"/>
      <c r="B115" s="19"/>
      <c r="C115" s="78"/>
      <c r="D115" s="79"/>
      <c r="E115" s="79"/>
      <c r="F115" s="79"/>
    </row>
    <row r="116" spans="1:6" x14ac:dyDescent="0.25">
      <c r="A116" s="19"/>
      <c r="B116" s="19"/>
      <c r="C116" s="80"/>
      <c r="D116" s="81"/>
      <c r="E116" s="45"/>
      <c r="F116" s="77"/>
    </row>
    <row r="117" spans="1:6" x14ac:dyDescent="0.25">
      <c r="A117" s="19"/>
      <c r="B117" s="19"/>
      <c r="C117" s="82"/>
      <c r="D117" s="77"/>
      <c r="E117" s="45"/>
      <c r="F117" s="35"/>
    </row>
    <row r="118" spans="1:6" x14ac:dyDescent="0.25">
      <c r="A118" s="19"/>
      <c r="B118" s="19"/>
      <c r="C118" s="83"/>
      <c r="D118" s="77"/>
      <c r="E118" s="35"/>
      <c r="F118" s="77"/>
    </row>
    <row r="119" spans="1:6" x14ac:dyDescent="0.25">
      <c r="A119" s="19"/>
      <c r="B119" s="19"/>
      <c r="C119" s="84"/>
      <c r="D119" s="85"/>
      <c r="E119" s="45"/>
      <c r="F119" s="19"/>
    </row>
    <row r="120" spans="1:6" x14ac:dyDescent="0.25">
      <c r="A120" s="19"/>
      <c r="B120" s="19"/>
      <c r="C120" s="83"/>
      <c r="D120" s="77"/>
      <c r="E120" s="35"/>
      <c r="F120" s="77"/>
    </row>
    <row r="121" spans="1:6" x14ac:dyDescent="0.25">
      <c r="A121" s="19"/>
      <c r="B121" s="19"/>
      <c r="C121" s="80"/>
      <c r="D121" s="81"/>
      <c r="E121" s="45"/>
      <c r="F121" s="77"/>
    </row>
    <row r="122" spans="1:6" x14ac:dyDescent="0.25">
      <c r="A122" s="19"/>
      <c r="B122" s="19"/>
      <c r="C122" s="76"/>
      <c r="D122" s="86"/>
      <c r="E122" s="35"/>
      <c r="F122" s="86"/>
    </row>
    <row r="123" spans="1:6" x14ac:dyDescent="0.25">
      <c r="A123" s="19"/>
      <c r="B123" s="19"/>
      <c r="C123" s="76"/>
      <c r="D123" s="19"/>
      <c r="E123" s="19"/>
      <c r="F123" s="19"/>
    </row>
    <row r="124" spans="1:6" x14ac:dyDescent="0.25">
      <c r="A124" s="19"/>
      <c r="B124" s="19"/>
      <c r="C124" s="83"/>
      <c r="D124" s="77"/>
      <c r="E124" s="35"/>
      <c r="F124" s="77"/>
    </row>
    <row r="125" spans="1:6" x14ac:dyDescent="0.25">
      <c r="A125" s="19"/>
      <c r="B125" s="19"/>
      <c r="C125" s="83"/>
      <c r="D125" s="87"/>
      <c r="E125" s="35"/>
      <c r="F125" s="77"/>
    </row>
    <row r="126" spans="1:6" x14ac:dyDescent="0.25">
      <c r="A126" s="19"/>
      <c r="B126" s="19"/>
      <c r="C126" s="76"/>
      <c r="D126" s="87"/>
      <c r="E126" s="35"/>
      <c r="F126" s="77"/>
    </row>
    <row r="127" spans="1:6" x14ac:dyDescent="0.25">
      <c r="A127" s="19"/>
      <c r="B127" s="19"/>
      <c r="C127" s="76"/>
      <c r="D127" s="88"/>
      <c r="E127" s="89"/>
      <c r="F127" s="19"/>
    </row>
    <row r="128" spans="1:6" x14ac:dyDescent="0.25">
      <c r="A128" s="19"/>
      <c r="B128" s="19"/>
      <c r="C128" s="76"/>
      <c r="D128" s="87"/>
      <c r="E128" s="35"/>
      <c r="F128" s="19"/>
    </row>
    <row r="129" spans="1:6" x14ac:dyDescent="0.25">
      <c r="A129" s="19"/>
      <c r="B129" s="19"/>
      <c r="C129" s="82"/>
      <c r="D129" s="77"/>
      <c r="E129" s="45"/>
      <c r="F129" s="35"/>
    </row>
    <row r="130" spans="1:6" x14ac:dyDescent="0.25">
      <c r="A130" s="19"/>
      <c r="B130" s="19"/>
      <c r="C130" s="90"/>
      <c r="D130" s="77"/>
      <c r="E130" s="77"/>
      <c r="F130" s="77"/>
    </row>
    <row r="131" spans="1:6" x14ac:dyDescent="0.25">
      <c r="A131" s="19"/>
      <c r="B131" s="19"/>
      <c r="C131" s="84"/>
      <c r="D131" s="85"/>
      <c r="E131" s="45"/>
      <c r="F131" s="19"/>
    </row>
    <row r="132" spans="1:6" x14ac:dyDescent="0.25">
      <c r="A132" s="19"/>
      <c r="B132" s="19"/>
      <c r="C132" s="83"/>
      <c r="D132" s="77"/>
      <c r="E132" s="35"/>
      <c r="F132" s="77"/>
    </row>
    <row r="133" spans="1:6" x14ac:dyDescent="0.25">
      <c r="A133" s="19"/>
      <c r="B133" s="19"/>
      <c r="C133" s="82"/>
      <c r="D133" s="45"/>
      <c r="E133" s="35"/>
      <c r="F133" s="35"/>
    </row>
    <row r="134" spans="1:6" x14ac:dyDescent="0.25">
      <c r="A134" s="19"/>
      <c r="B134" s="19"/>
      <c r="C134" s="84"/>
      <c r="D134" s="85"/>
      <c r="E134" s="45"/>
      <c r="F134" s="19"/>
    </row>
    <row r="135" spans="1:6" x14ac:dyDescent="0.25">
      <c r="A135" s="19"/>
      <c r="B135" s="19"/>
      <c r="C135" s="78"/>
      <c r="D135" s="79"/>
      <c r="E135" s="79"/>
      <c r="F135" s="79"/>
    </row>
    <row r="136" spans="1:6" x14ac:dyDescent="0.25">
      <c r="A136" s="19"/>
      <c r="B136" s="19"/>
      <c r="C136" s="80"/>
      <c r="D136" s="81"/>
      <c r="E136" s="45"/>
      <c r="F136" s="77"/>
    </row>
    <row r="137" spans="1:6" x14ac:dyDescent="0.25">
      <c r="A137" s="19"/>
      <c r="B137" s="19"/>
      <c r="C137" s="76"/>
      <c r="D137" s="19"/>
      <c r="E137" s="19"/>
      <c r="F137" s="19"/>
    </row>
    <row r="138" spans="1:6" x14ac:dyDescent="0.25">
      <c r="A138" s="19"/>
      <c r="B138" s="19"/>
      <c r="C138" s="83"/>
      <c r="D138" s="77"/>
      <c r="E138" s="35"/>
      <c r="F138" s="77"/>
    </row>
    <row r="139" spans="1:6" x14ac:dyDescent="0.25">
      <c r="A139" s="19"/>
      <c r="B139" s="19"/>
      <c r="C139" s="90"/>
      <c r="D139" s="77"/>
      <c r="E139" s="35"/>
      <c r="F139" s="51"/>
    </row>
    <row r="140" spans="1:6" x14ac:dyDescent="0.25">
      <c r="A140" s="19"/>
      <c r="B140" s="19"/>
      <c r="C140" s="80"/>
      <c r="D140" s="81"/>
      <c r="E140" s="45"/>
      <c r="F140" s="77"/>
    </row>
    <row r="141" spans="1:6" x14ac:dyDescent="0.25">
      <c r="A141" s="19"/>
      <c r="B141" s="19"/>
      <c r="C141" s="76"/>
      <c r="D141" s="19"/>
      <c r="E141" s="35"/>
      <c r="F141" s="19"/>
    </row>
    <row r="142" spans="1:6" x14ac:dyDescent="0.25">
      <c r="A142" s="19"/>
      <c r="B142" s="19"/>
      <c r="C142" s="83"/>
      <c r="D142" s="77"/>
      <c r="E142" s="35"/>
      <c r="F142" s="77"/>
    </row>
    <row r="143" spans="1:6" x14ac:dyDescent="0.25">
      <c r="A143" s="19"/>
      <c r="B143" s="19"/>
      <c r="C143" s="82"/>
      <c r="D143" s="77"/>
      <c r="E143" s="45"/>
      <c r="F143" s="45"/>
    </row>
    <row r="144" spans="1:6" x14ac:dyDescent="0.25">
      <c r="A144" s="19"/>
      <c r="B144" s="19"/>
      <c r="C144" s="76"/>
      <c r="D144" s="19"/>
      <c r="E144" s="19"/>
      <c r="F144" s="19"/>
    </row>
    <row r="145" spans="1:6" x14ac:dyDescent="0.25">
      <c r="A145" s="19"/>
      <c r="B145" s="19"/>
      <c r="C145" s="82"/>
      <c r="D145" s="45"/>
      <c r="E145" s="35"/>
      <c r="F145" s="35"/>
    </row>
    <row r="146" spans="1:6" x14ac:dyDescent="0.25">
      <c r="A146" s="19"/>
      <c r="B146" s="19"/>
      <c r="C146" s="82"/>
      <c r="D146" s="77"/>
      <c r="E146" s="45"/>
      <c r="F146" s="35"/>
    </row>
    <row r="147" spans="1:6" x14ac:dyDescent="0.25">
      <c r="A147" s="19"/>
      <c r="B147" s="19"/>
      <c r="C147" s="82"/>
      <c r="D147" s="77"/>
      <c r="E147" s="45"/>
      <c r="F147" s="35"/>
    </row>
    <row r="148" spans="1:6" x14ac:dyDescent="0.25">
      <c r="A148" s="19"/>
      <c r="B148" s="19"/>
      <c r="C148" s="83"/>
      <c r="D148" s="77"/>
      <c r="E148" s="35"/>
      <c r="F148" s="77"/>
    </row>
    <row r="149" spans="1:6" x14ac:dyDescent="0.25">
      <c r="A149" s="19"/>
      <c r="B149" s="19"/>
      <c r="C149" s="83"/>
      <c r="D149" s="77"/>
      <c r="E149" s="35"/>
      <c r="F149" s="77"/>
    </row>
    <row r="150" spans="1:6" x14ac:dyDescent="0.25">
      <c r="A150" s="19"/>
      <c r="B150" s="19"/>
      <c r="C150" s="83"/>
      <c r="D150" s="77"/>
      <c r="E150" s="35"/>
      <c r="F150" s="77"/>
    </row>
    <row r="151" spans="1:6" x14ac:dyDescent="0.25">
      <c r="A151" s="19"/>
      <c r="B151" s="19"/>
      <c r="C151" s="90"/>
      <c r="D151" s="77"/>
      <c r="E151" s="45"/>
      <c r="F151" s="77"/>
    </row>
  </sheetData>
  <autoFilter ref="A11:F63">
    <sortState ref="A12:F63">
      <sortCondition descending="1" ref="E11"/>
    </sortState>
  </autoFilter>
  <sortState ref="A11:G27">
    <sortCondition descending="1" ref="F11"/>
  </sortState>
  <mergeCells count="1">
    <mergeCell ref="B5:E5"/>
  </mergeCells>
  <dataValidations count="1">
    <dataValidation allowBlank="1" showInputMessage="1" showErrorMessage="1" sqref="E27"/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0"/>
  <sheetViews>
    <sheetView view="pageBreakPreview" zoomScaleNormal="100" zoomScaleSheetLayoutView="100" workbookViewId="0">
      <selection activeCell="F3" sqref="F3"/>
    </sheetView>
  </sheetViews>
  <sheetFormatPr defaultRowHeight="15.75" x14ac:dyDescent="0.25"/>
  <cols>
    <col min="1" max="1" width="5.7109375" style="46" customWidth="1"/>
    <col min="2" max="2" width="40.42578125" style="46" customWidth="1"/>
    <col min="3" max="3" width="14.28515625" style="48" customWidth="1"/>
    <col min="4" max="4" width="71.42578125" style="46" customWidth="1"/>
    <col min="5" max="5" width="15" style="46" customWidth="1"/>
    <col min="6" max="6" width="16.28515625" style="46" customWidth="1"/>
    <col min="7" max="7" width="22.7109375" style="98" customWidth="1"/>
    <col min="8" max="8" width="14" customWidth="1"/>
  </cols>
  <sheetData>
    <row r="1" spans="1:19" s="118" customFormat="1" x14ac:dyDescent="0.25">
      <c r="A1" s="46"/>
      <c r="B1" s="46"/>
      <c r="C1" s="48"/>
      <c r="D1" s="46"/>
      <c r="E1" s="46"/>
      <c r="F1" s="114" t="s">
        <v>442</v>
      </c>
      <c r="G1" s="98"/>
    </row>
    <row r="2" spans="1:19" s="118" customFormat="1" x14ac:dyDescent="0.25">
      <c r="A2" s="46"/>
      <c r="B2" s="46"/>
      <c r="C2" s="48"/>
      <c r="D2" s="46"/>
      <c r="E2" s="46"/>
      <c r="F2" s="114" t="s">
        <v>399</v>
      </c>
      <c r="G2" s="98"/>
    </row>
    <row r="3" spans="1:19" x14ac:dyDescent="0.25">
      <c r="F3" s="46" t="s">
        <v>450</v>
      </c>
    </row>
    <row r="5" spans="1:19" x14ac:dyDescent="0.25">
      <c r="C5" s="99" t="s">
        <v>18</v>
      </c>
    </row>
    <row r="7" spans="1:19" ht="23.25" customHeight="1" x14ac:dyDescent="0.25">
      <c r="B7" s="91" t="s">
        <v>4</v>
      </c>
      <c r="C7" s="93" t="s">
        <v>13</v>
      </c>
      <c r="D7" s="180" t="s">
        <v>443</v>
      </c>
      <c r="E7" s="104" t="s">
        <v>28</v>
      </c>
      <c r="F7" s="47"/>
      <c r="H7" s="96"/>
      <c r="I7" s="42"/>
      <c r="J7" s="42"/>
      <c r="K7" s="42"/>
      <c r="L7" s="42"/>
      <c r="M7" s="42"/>
      <c r="N7" s="42"/>
      <c r="O7" s="42"/>
      <c r="P7" s="42"/>
      <c r="Q7" s="42"/>
    </row>
    <row r="8" spans="1:19" x14ac:dyDescent="0.25">
      <c r="B8" s="50" t="s">
        <v>17</v>
      </c>
      <c r="C8" s="105">
        <v>45922</v>
      </c>
      <c r="D8" s="92" t="s">
        <v>6</v>
      </c>
      <c r="E8" s="131">
        <v>48</v>
      </c>
      <c r="H8" s="96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50" t="s">
        <v>20</v>
      </c>
      <c r="C9" s="100" t="s">
        <v>24</v>
      </c>
      <c r="D9" s="92"/>
      <c r="E9" s="95"/>
      <c r="H9" s="96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49"/>
      <c r="E10" s="49"/>
      <c r="F10" s="50"/>
      <c r="H10" s="96"/>
      <c r="I10" s="42"/>
      <c r="J10" s="42"/>
      <c r="K10" s="42"/>
      <c r="L10" s="42"/>
      <c r="M10" s="42"/>
      <c r="N10" s="42"/>
      <c r="O10" s="42"/>
      <c r="P10" s="42"/>
      <c r="Q10" s="42"/>
    </row>
    <row r="11" spans="1:19" ht="51" customHeight="1" x14ac:dyDescent="0.25">
      <c r="A11" s="51" t="s">
        <v>5</v>
      </c>
      <c r="B11" s="51" t="s">
        <v>0</v>
      </c>
      <c r="C11" s="51" t="s">
        <v>1</v>
      </c>
      <c r="D11" s="51" t="s">
        <v>12</v>
      </c>
      <c r="E11" s="51" t="s">
        <v>2</v>
      </c>
      <c r="F11" s="52" t="s">
        <v>3</v>
      </c>
      <c r="G11" s="154" t="s">
        <v>14</v>
      </c>
      <c r="H11" s="97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31.5" customHeight="1" x14ac:dyDescent="0.25">
      <c r="A12" s="19">
        <v>1</v>
      </c>
      <c r="B12" s="113" t="s">
        <v>266</v>
      </c>
      <c r="C12" s="44" t="s">
        <v>148</v>
      </c>
      <c r="D12" s="35" t="s">
        <v>223</v>
      </c>
      <c r="E12" s="102">
        <v>31</v>
      </c>
      <c r="F12" s="108">
        <f>E12*100/48</f>
        <v>64.583333333333329</v>
      </c>
      <c r="G12" s="103" t="s">
        <v>15</v>
      </c>
      <c r="H12" s="43"/>
      <c r="I12" s="53" t="s">
        <v>7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31.5" customHeight="1" x14ac:dyDescent="0.25">
      <c r="A13" s="19">
        <v>2</v>
      </c>
      <c r="B13" s="113" t="s">
        <v>94</v>
      </c>
      <c r="C13" s="44" t="str">
        <f>INDEX([1]география!$A:$A, MATCH(B13, [1]география!$B:$B, 0))</f>
        <v>8г</v>
      </c>
      <c r="D13" s="35" t="s">
        <v>29</v>
      </c>
      <c r="E13" s="103">
        <v>27</v>
      </c>
      <c r="F13" s="108">
        <f t="shared" ref="F13:F76" si="0">E13*100/48</f>
        <v>56.25</v>
      </c>
      <c r="G13" s="103" t="s">
        <v>15</v>
      </c>
      <c r="I13" s="46" t="s">
        <v>19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31.5" customHeight="1" x14ac:dyDescent="0.25">
      <c r="A14" s="19">
        <v>3</v>
      </c>
      <c r="B14" s="113" t="s">
        <v>178</v>
      </c>
      <c r="C14" s="44" t="s">
        <v>148</v>
      </c>
      <c r="D14" s="35" t="s">
        <v>154</v>
      </c>
      <c r="E14" s="109">
        <v>27</v>
      </c>
      <c r="F14" s="108">
        <f t="shared" si="0"/>
        <v>56.25</v>
      </c>
      <c r="G14" s="107" t="s">
        <v>15</v>
      </c>
      <c r="I14" s="46" t="s">
        <v>10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31.5" customHeight="1" x14ac:dyDescent="0.25">
      <c r="A15" s="19">
        <v>4</v>
      </c>
      <c r="B15" s="113" t="s">
        <v>267</v>
      </c>
      <c r="C15" s="44" t="s">
        <v>180</v>
      </c>
      <c r="D15" s="35" t="s">
        <v>223</v>
      </c>
      <c r="E15" s="109">
        <v>27</v>
      </c>
      <c r="F15" s="108">
        <f t="shared" si="0"/>
        <v>56.25</v>
      </c>
      <c r="G15" s="107" t="s">
        <v>44</v>
      </c>
      <c r="I15" s="46" t="s">
        <v>11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31.5" customHeight="1" x14ac:dyDescent="0.25">
      <c r="A16" s="19">
        <v>5</v>
      </c>
      <c r="B16" s="113" t="s">
        <v>268</v>
      </c>
      <c r="C16" s="44" t="s">
        <v>180</v>
      </c>
      <c r="D16" s="35" t="s">
        <v>223</v>
      </c>
      <c r="E16" s="109">
        <v>27</v>
      </c>
      <c r="F16" s="108">
        <f t="shared" si="0"/>
        <v>56.25</v>
      </c>
      <c r="G16" s="107" t="s">
        <v>44</v>
      </c>
      <c r="I16" s="46" t="s">
        <v>9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31.5" customHeight="1" x14ac:dyDescent="0.25">
      <c r="A17" s="19">
        <v>6</v>
      </c>
      <c r="B17" s="113" t="s">
        <v>85</v>
      </c>
      <c r="C17" s="44" t="str">
        <f>INDEX([1]география!$A:$A, MATCH(B17, [1]география!$B:$B, 0))</f>
        <v>8б</v>
      </c>
      <c r="D17" s="35" t="s">
        <v>29</v>
      </c>
      <c r="E17" s="112">
        <v>26</v>
      </c>
      <c r="F17" s="108">
        <f t="shared" si="0"/>
        <v>54.166666666666664</v>
      </c>
      <c r="G17" s="107" t="s">
        <v>44</v>
      </c>
      <c r="I17" s="46" t="s">
        <v>8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31.5" customHeight="1" x14ac:dyDescent="0.25">
      <c r="A18" s="19">
        <v>7</v>
      </c>
      <c r="B18" s="113" t="s">
        <v>101</v>
      </c>
      <c r="C18" s="44" t="str">
        <f>INDEX([1]география!$A:$A, MATCH(B18, [1]география!$B:$B, 0))</f>
        <v>8е</v>
      </c>
      <c r="D18" s="35" t="s">
        <v>29</v>
      </c>
      <c r="E18" s="112">
        <v>26</v>
      </c>
      <c r="F18" s="108">
        <f t="shared" si="0"/>
        <v>54.166666666666664</v>
      </c>
      <c r="G18" s="107" t="s">
        <v>44</v>
      </c>
    </row>
    <row r="19" spans="1:19" s="43" customFormat="1" ht="31.5" customHeight="1" x14ac:dyDescent="0.25">
      <c r="A19" s="19">
        <v>8</v>
      </c>
      <c r="B19" s="113" t="s">
        <v>269</v>
      </c>
      <c r="C19" s="44" t="s">
        <v>270</v>
      </c>
      <c r="D19" s="35" t="s">
        <v>223</v>
      </c>
      <c r="E19" s="109">
        <v>26</v>
      </c>
      <c r="F19" s="108">
        <f t="shared" si="0"/>
        <v>54.166666666666664</v>
      </c>
      <c r="G19" s="107" t="s">
        <v>44</v>
      </c>
    </row>
    <row r="20" spans="1:19" s="43" customFormat="1" ht="31.5" customHeight="1" x14ac:dyDescent="0.25">
      <c r="A20" s="19">
        <v>9</v>
      </c>
      <c r="B20" s="113" t="s">
        <v>271</v>
      </c>
      <c r="C20" s="44" t="s">
        <v>148</v>
      </c>
      <c r="D20" s="35" t="s">
        <v>223</v>
      </c>
      <c r="E20" s="109">
        <v>26</v>
      </c>
      <c r="F20" s="108">
        <f t="shared" si="0"/>
        <v>54.166666666666664</v>
      </c>
      <c r="G20" s="107" t="s">
        <v>44</v>
      </c>
    </row>
    <row r="21" spans="1:19" s="43" customFormat="1" ht="31.5" customHeight="1" x14ac:dyDescent="0.25">
      <c r="A21" s="19">
        <v>10</v>
      </c>
      <c r="B21" s="113" t="s">
        <v>86</v>
      </c>
      <c r="C21" s="44" t="str">
        <f>INDEX([1]география!$A:$A, MATCH(B21, [1]география!$B:$B, 0))</f>
        <v>8б</v>
      </c>
      <c r="D21" s="35" t="s">
        <v>29</v>
      </c>
      <c r="E21" s="112">
        <v>25</v>
      </c>
      <c r="F21" s="108">
        <f t="shared" si="0"/>
        <v>52.083333333333336</v>
      </c>
      <c r="G21" s="107" t="s">
        <v>44</v>
      </c>
    </row>
    <row r="22" spans="1:19" s="43" customFormat="1" ht="31.5" customHeight="1" x14ac:dyDescent="0.25">
      <c r="A22" s="19">
        <v>11</v>
      </c>
      <c r="B22" s="162" t="s">
        <v>179</v>
      </c>
      <c r="C22" s="44" t="s">
        <v>180</v>
      </c>
      <c r="D22" s="35" t="s">
        <v>154</v>
      </c>
      <c r="E22" s="109">
        <v>25</v>
      </c>
      <c r="F22" s="108">
        <f t="shared" si="0"/>
        <v>52.083333333333336</v>
      </c>
      <c r="G22" s="107" t="s">
        <v>44</v>
      </c>
    </row>
    <row r="23" spans="1:19" s="43" customFormat="1" ht="31.5" customHeight="1" x14ac:dyDescent="0.25">
      <c r="A23" s="19">
        <v>12</v>
      </c>
      <c r="B23" s="113" t="s">
        <v>181</v>
      </c>
      <c r="C23" s="44" t="s">
        <v>146</v>
      </c>
      <c r="D23" s="35" t="s">
        <v>154</v>
      </c>
      <c r="E23" s="109">
        <v>25</v>
      </c>
      <c r="F23" s="108">
        <f t="shared" si="0"/>
        <v>52.083333333333336</v>
      </c>
      <c r="G23" s="107" t="s">
        <v>44</v>
      </c>
    </row>
    <row r="24" spans="1:19" s="43" customFormat="1" ht="31.5" customHeight="1" x14ac:dyDescent="0.25">
      <c r="A24" s="19">
        <v>13</v>
      </c>
      <c r="B24" s="113" t="s">
        <v>182</v>
      </c>
      <c r="C24" s="44" t="s">
        <v>180</v>
      </c>
      <c r="D24" s="35" t="s">
        <v>154</v>
      </c>
      <c r="E24" s="109">
        <v>25</v>
      </c>
      <c r="F24" s="108">
        <f t="shared" si="0"/>
        <v>52.083333333333336</v>
      </c>
      <c r="G24" s="107" t="s">
        <v>44</v>
      </c>
    </row>
    <row r="25" spans="1:19" s="43" customFormat="1" ht="31.5" customHeight="1" x14ac:dyDescent="0.25">
      <c r="A25" s="19">
        <v>14</v>
      </c>
      <c r="B25" s="113" t="s">
        <v>272</v>
      </c>
      <c r="C25" s="44" t="s">
        <v>148</v>
      </c>
      <c r="D25" s="35" t="s">
        <v>223</v>
      </c>
      <c r="E25" s="109">
        <v>25</v>
      </c>
      <c r="F25" s="108">
        <f t="shared" si="0"/>
        <v>52.083333333333336</v>
      </c>
      <c r="G25" s="107" t="s">
        <v>16</v>
      </c>
    </row>
    <row r="26" spans="1:19" s="43" customFormat="1" ht="31.5" customHeight="1" x14ac:dyDescent="0.25">
      <c r="A26" s="19">
        <v>15</v>
      </c>
      <c r="B26" s="113" t="s">
        <v>183</v>
      </c>
      <c r="C26" s="44" t="s">
        <v>148</v>
      </c>
      <c r="D26" s="35" t="s">
        <v>154</v>
      </c>
      <c r="E26" s="109">
        <v>23</v>
      </c>
      <c r="F26" s="108">
        <f t="shared" si="0"/>
        <v>47.916666666666664</v>
      </c>
      <c r="G26" s="107" t="s">
        <v>16</v>
      </c>
    </row>
    <row r="27" spans="1:19" s="43" customFormat="1" ht="31.5" customHeight="1" x14ac:dyDescent="0.25">
      <c r="A27" s="19">
        <v>16</v>
      </c>
      <c r="B27" s="113" t="s">
        <v>273</v>
      </c>
      <c r="C27" s="44" t="s">
        <v>274</v>
      </c>
      <c r="D27" s="35" t="s">
        <v>223</v>
      </c>
      <c r="E27" s="109">
        <v>23</v>
      </c>
      <c r="F27" s="108">
        <f t="shared" si="0"/>
        <v>47.916666666666664</v>
      </c>
      <c r="G27" s="107" t="s">
        <v>16</v>
      </c>
    </row>
    <row r="28" spans="1:19" s="43" customFormat="1" ht="31.5" customHeight="1" x14ac:dyDescent="0.25">
      <c r="A28" s="19">
        <v>17</v>
      </c>
      <c r="B28" s="113" t="s">
        <v>406</v>
      </c>
      <c r="C28" s="44" t="s">
        <v>407</v>
      </c>
      <c r="D28" s="35" t="s">
        <v>401</v>
      </c>
      <c r="E28" s="109">
        <v>23</v>
      </c>
      <c r="F28" s="108">
        <f t="shared" si="0"/>
        <v>47.916666666666664</v>
      </c>
      <c r="G28" s="107" t="s">
        <v>16</v>
      </c>
    </row>
    <row r="29" spans="1:19" s="43" customFormat="1" ht="31.5" customHeight="1" x14ac:dyDescent="0.25">
      <c r="A29" s="19">
        <v>18</v>
      </c>
      <c r="B29" s="113" t="s">
        <v>275</v>
      </c>
      <c r="C29" s="44" t="s">
        <v>276</v>
      </c>
      <c r="D29" s="35" t="s">
        <v>223</v>
      </c>
      <c r="E29" s="109">
        <v>22</v>
      </c>
      <c r="F29" s="108">
        <f t="shared" si="0"/>
        <v>45.833333333333336</v>
      </c>
      <c r="G29" s="107" t="s">
        <v>16</v>
      </c>
    </row>
    <row r="30" spans="1:19" s="43" customFormat="1" ht="31.5" customHeight="1" x14ac:dyDescent="0.25">
      <c r="A30" s="19">
        <v>19</v>
      </c>
      <c r="B30" s="113" t="s">
        <v>277</v>
      </c>
      <c r="C30" s="44" t="s">
        <v>270</v>
      </c>
      <c r="D30" s="35" t="s">
        <v>223</v>
      </c>
      <c r="E30" s="109">
        <v>22</v>
      </c>
      <c r="F30" s="108">
        <f t="shared" si="0"/>
        <v>45.833333333333336</v>
      </c>
      <c r="G30" s="107" t="s">
        <v>16</v>
      </c>
    </row>
    <row r="31" spans="1:19" s="43" customFormat="1" ht="31.5" customHeight="1" x14ac:dyDescent="0.25">
      <c r="A31" s="19">
        <v>20</v>
      </c>
      <c r="B31" s="113" t="s">
        <v>184</v>
      </c>
      <c r="C31" s="44" t="s">
        <v>146</v>
      </c>
      <c r="D31" s="35" t="s">
        <v>154</v>
      </c>
      <c r="E31" s="109">
        <v>21</v>
      </c>
      <c r="F31" s="108">
        <f t="shared" si="0"/>
        <v>43.75</v>
      </c>
      <c r="G31" s="107" t="s">
        <v>16</v>
      </c>
    </row>
    <row r="32" spans="1:19" s="43" customFormat="1" ht="31.5" customHeight="1" x14ac:dyDescent="0.25">
      <c r="A32" s="19">
        <v>21</v>
      </c>
      <c r="B32" s="113" t="s">
        <v>278</v>
      </c>
      <c r="C32" s="44" t="s">
        <v>274</v>
      </c>
      <c r="D32" s="35" t="s">
        <v>223</v>
      </c>
      <c r="E32" s="109">
        <v>21</v>
      </c>
      <c r="F32" s="108">
        <f t="shared" si="0"/>
        <v>43.75</v>
      </c>
      <c r="G32" s="107" t="s">
        <v>16</v>
      </c>
    </row>
    <row r="33" spans="1:7" s="43" customFormat="1" ht="31.5" customHeight="1" x14ac:dyDescent="0.25">
      <c r="A33" s="19">
        <v>22</v>
      </c>
      <c r="B33" s="113" t="s">
        <v>279</v>
      </c>
      <c r="C33" s="44" t="s">
        <v>276</v>
      </c>
      <c r="D33" s="35" t="s">
        <v>223</v>
      </c>
      <c r="E33" s="109">
        <v>21</v>
      </c>
      <c r="F33" s="108">
        <f t="shared" si="0"/>
        <v>43.75</v>
      </c>
      <c r="G33" s="107" t="s">
        <v>16</v>
      </c>
    </row>
    <row r="34" spans="1:7" s="43" customFormat="1" ht="31.5" customHeight="1" x14ac:dyDescent="0.25">
      <c r="A34" s="19">
        <v>23</v>
      </c>
      <c r="B34" s="174" t="s">
        <v>145</v>
      </c>
      <c r="C34" s="132" t="s">
        <v>146</v>
      </c>
      <c r="D34" s="35" t="s">
        <v>134</v>
      </c>
      <c r="E34" s="109">
        <v>20</v>
      </c>
      <c r="F34" s="108">
        <f t="shared" si="0"/>
        <v>41.666666666666664</v>
      </c>
      <c r="G34" s="107" t="s">
        <v>16</v>
      </c>
    </row>
    <row r="35" spans="1:7" s="43" customFormat="1" ht="31.5" customHeight="1" x14ac:dyDescent="0.25">
      <c r="A35" s="19">
        <v>24</v>
      </c>
      <c r="B35" s="113" t="s">
        <v>185</v>
      </c>
      <c r="C35" s="44" t="s">
        <v>180</v>
      </c>
      <c r="D35" s="35" t="s">
        <v>154</v>
      </c>
      <c r="E35" s="109">
        <v>20</v>
      </c>
      <c r="F35" s="108">
        <f t="shared" si="0"/>
        <v>41.666666666666664</v>
      </c>
      <c r="G35" s="107" t="s">
        <v>16</v>
      </c>
    </row>
    <row r="36" spans="1:7" s="43" customFormat="1" ht="31.5" customHeight="1" x14ac:dyDescent="0.25">
      <c r="A36" s="19">
        <v>25</v>
      </c>
      <c r="B36" s="113" t="s">
        <v>280</v>
      </c>
      <c r="C36" s="44" t="s">
        <v>270</v>
      </c>
      <c r="D36" s="35" t="s">
        <v>223</v>
      </c>
      <c r="E36" s="109">
        <v>20</v>
      </c>
      <c r="F36" s="108">
        <f t="shared" si="0"/>
        <v>41.666666666666664</v>
      </c>
      <c r="G36" s="107" t="s">
        <v>16</v>
      </c>
    </row>
    <row r="37" spans="1:7" s="43" customFormat="1" ht="31.5" customHeight="1" x14ac:dyDescent="0.25">
      <c r="A37" s="19">
        <v>26</v>
      </c>
      <c r="B37" s="113" t="s">
        <v>281</v>
      </c>
      <c r="C37" s="44" t="s">
        <v>148</v>
      </c>
      <c r="D37" s="35" t="s">
        <v>223</v>
      </c>
      <c r="E37" s="109">
        <v>20</v>
      </c>
      <c r="F37" s="108">
        <f t="shared" si="0"/>
        <v>41.666666666666664</v>
      </c>
      <c r="G37" s="107" t="s">
        <v>16</v>
      </c>
    </row>
    <row r="38" spans="1:7" s="43" customFormat="1" ht="31.5" customHeight="1" x14ac:dyDescent="0.25">
      <c r="A38" s="19">
        <v>27</v>
      </c>
      <c r="B38" s="122" t="s">
        <v>76</v>
      </c>
      <c r="C38" s="120" t="str">
        <f>INDEX([1]география!$A:$A, MATCH(B38, [1]география!$B:$B, 0))</f>
        <v>8а</v>
      </c>
      <c r="D38" s="115" t="s">
        <v>29</v>
      </c>
      <c r="E38" s="152">
        <v>19</v>
      </c>
      <c r="F38" s="108">
        <f t="shared" si="0"/>
        <v>39.583333333333336</v>
      </c>
      <c r="G38" s="117" t="s">
        <v>16</v>
      </c>
    </row>
    <row r="39" spans="1:7" s="43" customFormat="1" ht="31.5" customHeight="1" x14ac:dyDescent="0.25">
      <c r="A39" s="19">
        <v>28</v>
      </c>
      <c r="B39" s="122" t="s">
        <v>186</v>
      </c>
      <c r="C39" s="120" t="s">
        <v>187</v>
      </c>
      <c r="D39" s="115" t="s">
        <v>154</v>
      </c>
      <c r="E39" s="117">
        <v>19</v>
      </c>
      <c r="F39" s="108">
        <f t="shared" si="0"/>
        <v>39.583333333333336</v>
      </c>
      <c r="G39" s="107" t="s">
        <v>16</v>
      </c>
    </row>
    <row r="40" spans="1:7" s="43" customFormat="1" ht="31.5" customHeight="1" x14ac:dyDescent="0.25">
      <c r="A40" s="19">
        <v>29</v>
      </c>
      <c r="B40" s="159" t="s">
        <v>188</v>
      </c>
      <c r="C40" s="126" t="s">
        <v>146</v>
      </c>
      <c r="D40" s="127" t="s">
        <v>154</v>
      </c>
      <c r="E40" s="124">
        <v>19</v>
      </c>
      <c r="F40" s="108">
        <f t="shared" si="0"/>
        <v>39.583333333333336</v>
      </c>
      <c r="G40" s="107" t="s">
        <v>16</v>
      </c>
    </row>
    <row r="41" spans="1:7" s="43" customFormat="1" ht="31.5" customHeight="1" x14ac:dyDescent="0.25">
      <c r="A41" s="19">
        <v>30</v>
      </c>
      <c r="B41" s="164" t="s">
        <v>282</v>
      </c>
      <c r="C41" s="126" t="s">
        <v>283</v>
      </c>
      <c r="D41" s="127" t="s">
        <v>223</v>
      </c>
      <c r="E41" s="124">
        <v>19</v>
      </c>
      <c r="F41" s="108">
        <f t="shared" si="0"/>
        <v>39.583333333333336</v>
      </c>
      <c r="G41" s="107" t="s">
        <v>16</v>
      </c>
    </row>
    <row r="42" spans="1:7" s="43" customFormat="1" ht="31.5" customHeight="1" x14ac:dyDescent="0.25">
      <c r="A42" s="19">
        <v>31</v>
      </c>
      <c r="B42" s="159" t="s">
        <v>89</v>
      </c>
      <c r="C42" s="126" t="str">
        <f>INDEX([1]география!$A:$A, MATCH(B42, [1]география!$B:$B, 0))</f>
        <v>8в</v>
      </c>
      <c r="D42" s="127" t="s">
        <v>29</v>
      </c>
      <c r="E42" s="125">
        <v>18</v>
      </c>
      <c r="F42" s="108">
        <f t="shared" si="0"/>
        <v>37.5</v>
      </c>
      <c r="G42" s="117" t="s">
        <v>16</v>
      </c>
    </row>
    <row r="43" spans="1:7" s="43" customFormat="1" ht="31.5" customHeight="1" x14ac:dyDescent="0.25">
      <c r="A43" s="19">
        <v>32</v>
      </c>
      <c r="B43" s="159" t="s">
        <v>84</v>
      </c>
      <c r="C43" s="126" t="str">
        <f>INDEX([1]география!$A:$A, MATCH(B43, [1]география!$B:$B, 0))</f>
        <v>8б</v>
      </c>
      <c r="D43" s="127" t="s">
        <v>29</v>
      </c>
      <c r="E43" s="125">
        <v>17</v>
      </c>
      <c r="F43" s="108">
        <f t="shared" si="0"/>
        <v>35.416666666666664</v>
      </c>
      <c r="G43" s="117" t="s">
        <v>16</v>
      </c>
    </row>
    <row r="44" spans="1:7" s="43" customFormat="1" ht="31.5" customHeight="1" x14ac:dyDescent="0.25">
      <c r="A44" s="19">
        <v>33</v>
      </c>
      <c r="B44" s="159" t="s">
        <v>189</v>
      </c>
      <c r="C44" s="126" t="s">
        <v>187</v>
      </c>
      <c r="D44" s="127" t="s">
        <v>154</v>
      </c>
      <c r="E44" s="124">
        <v>17</v>
      </c>
      <c r="F44" s="108">
        <f t="shared" si="0"/>
        <v>35.416666666666664</v>
      </c>
      <c r="G44" s="107" t="s">
        <v>16</v>
      </c>
    </row>
    <row r="45" spans="1:7" s="43" customFormat="1" ht="31.5" customHeight="1" x14ac:dyDescent="0.25">
      <c r="A45" s="19">
        <v>34</v>
      </c>
      <c r="B45" s="159" t="s">
        <v>190</v>
      </c>
      <c r="C45" s="126" t="s">
        <v>180</v>
      </c>
      <c r="D45" s="127" t="s">
        <v>154</v>
      </c>
      <c r="E45" s="124">
        <v>17</v>
      </c>
      <c r="F45" s="108">
        <f t="shared" si="0"/>
        <v>35.416666666666664</v>
      </c>
      <c r="G45" s="107" t="s">
        <v>16</v>
      </c>
    </row>
    <row r="46" spans="1:7" s="43" customFormat="1" ht="31.5" customHeight="1" x14ac:dyDescent="0.25">
      <c r="A46" s="19">
        <v>35</v>
      </c>
      <c r="B46" s="159" t="s">
        <v>284</v>
      </c>
      <c r="C46" s="126" t="s">
        <v>148</v>
      </c>
      <c r="D46" s="127" t="s">
        <v>223</v>
      </c>
      <c r="E46" s="124">
        <v>17</v>
      </c>
      <c r="F46" s="108">
        <f t="shared" si="0"/>
        <v>35.416666666666664</v>
      </c>
      <c r="G46" s="107" t="s">
        <v>16</v>
      </c>
    </row>
    <row r="47" spans="1:7" s="43" customFormat="1" ht="31.5" customHeight="1" x14ac:dyDescent="0.25">
      <c r="A47" s="19">
        <v>36</v>
      </c>
      <c r="B47" s="159" t="s">
        <v>285</v>
      </c>
      <c r="C47" s="126" t="s">
        <v>274</v>
      </c>
      <c r="D47" s="127" t="s">
        <v>223</v>
      </c>
      <c r="E47" s="124">
        <v>17</v>
      </c>
      <c r="F47" s="108">
        <f t="shared" si="0"/>
        <v>35.416666666666664</v>
      </c>
      <c r="G47" s="107" t="s">
        <v>16</v>
      </c>
    </row>
    <row r="48" spans="1:7" s="43" customFormat="1" ht="31.5" customHeight="1" x14ac:dyDescent="0.25">
      <c r="A48" s="19">
        <v>37</v>
      </c>
      <c r="B48" s="159" t="s">
        <v>286</v>
      </c>
      <c r="C48" s="126" t="s">
        <v>148</v>
      </c>
      <c r="D48" s="127" t="s">
        <v>223</v>
      </c>
      <c r="E48" s="124">
        <v>17</v>
      </c>
      <c r="F48" s="108">
        <f t="shared" si="0"/>
        <v>35.416666666666664</v>
      </c>
      <c r="G48" s="107" t="s">
        <v>16</v>
      </c>
    </row>
    <row r="49" spans="1:7" s="43" customFormat="1" ht="31.5" customHeight="1" x14ac:dyDescent="0.25">
      <c r="A49" s="19">
        <v>38</v>
      </c>
      <c r="B49" s="159" t="s">
        <v>82</v>
      </c>
      <c r="C49" s="126" t="str">
        <f>INDEX([1]география!$A:$A, MATCH(B49, [1]география!$B:$B, 0))</f>
        <v>8б</v>
      </c>
      <c r="D49" s="127" t="s">
        <v>29</v>
      </c>
      <c r="E49" s="125">
        <v>16</v>
      </c>
      <c r="F49" s="108">
        <f t="shared" si="0"/>
        <v>33.333333333333336</v>
      </c>
      <c r="G49" s="117" t="s">
        <v>16</v>
      </c>
    </row>
    <row r="50" spans="1:7" s="43" customFormat="1" ht="31.5" customHeight="1" x14ac:dyDescent="0.25">
      <c r="A50" s="19">
        <v>39</v>
      </c>
      <c r="B50" s="159" t="s">
        <v>87</v>
      </c>
      <c r="C50" s="126" t="str">
        <f>INDEX([1]география!$A:$A, MATCH(B50, [1]география!$B:$B, 0))</f>
        <v>8б</v>
      </c>
      <c r="D50" s="127" t="s">
        <v>29</v>
      </c>
      <c r="E50" s="125">
        <v>16</v>
      </c>
      <c r="F50" s="108">
        <f t="shared" si="0"/>
        <v>33.333333333333336</v>
      </c>
      <c r="G50" s="117" t="s">
        <v>16</v>
      </c>
    </row>
    <row r="51" spans="1:7" s="43" customFormat="1" ht="31.5" customHeight="1" x14ac:dyDescent="0.25">
      <c r="A51" s="19">
        <v>40</v>
      </c>
      <c r="B51" s="159" t="s">
        <v>100</v>
      </c>
      <c r="C51" s="126" t="str">
        <f>INDEX([1]география!$A:$A, MATCH(B51, [1]география!$B:$B, 0))</f>
        <v>8е</v>
      </c>
      <c r="D51" s="127" t="s">
        <v>29</v>
      </c>
      <c r="E51" s="134">
        <v>16</v>
      </c>
      <c r="F51" s="108">
        <f t="shared" si="0"/>
        <v>33.333333333333336</v>
      </c>
      <c r="G51" s="117" t="s">
        <v>16</v>
      </c>
    </row>
    <row r="52" spans="1:7" s="43" customFormat="1" ht="31.5" customHeight="1" x14ac:dyDescent="0.25">
      <c r="A52" s="19">
        <v>41</v>
      </c>
      <c r="B52" s="159" t="s">
        <v>287</v>
      </c>
      <c r="C52" s="126" t="s">
        <v>276</v>
      </c>
      <c r="D52" s="127" t="s">
        <v>223</v>
      </c>
      <c r="E52" s="124">
        <v>16</v>
      </c>
      <c r="F52" s="108">
        <f t="shared" si="0"/>
        <v>33.333333333333336</v>
      </c>
      <c r="G52" s="107" t="s">
        <v>16</v>
      </c>
    </row>
    <row r="53" spans="1:7" s="43" customFormat="1" ht="31.5" customHeight="1" x14ac:dyDescent="0.25">
      <c r="A53" s="19">
        <v>42</v>
      </c>
      <c r="B53" s="159" t="s">
        <v>288</v>
      </c>
      <c r="C53" s="126" t="s">
        <v>276</v>
      </c>
      <c r="D53" s="127" t="s">
        <v>223</v>
      </c>
      <c r="E53" s="124">
        <v>16</v>
      </c>
      <c r="F53" s="108">
        <f t="shared" si="0"/>
        <v>33.333333333333336</v>
      </c>
      <c r="G53" s="107" t="s">
        <v>16</v>
      </c>
    </row>
    <row r="54" spans="1:7" s="43" customFormat="1" ht="31.5" customHeight="1" x14ac:dyDescent="0.25">
      <c r="A54" s="19">
        <v>43</v>
      </c>
      <c r="B54" s="173" t="s">
        <v>396</v>
      </c>
      <c r="C54" s="126" t="s">
        <v>148</v>
      </c>
      <c r="D54" s="127" t="s">
        <v>382</v>
      </c>
      <c r="E54" s="124">
        <v>16</v>
      </c>
      <c r="F54" s="108">
        <f t="shared" si="0"/>
        <v>33.333333333333336</v>
      </c>
      <c r="G54" s="124" t="s">
        <v>16</v>
      </c>
    </row>
    <row r="55" spans="1:7" s="43" customFormat="1" ht="31.5" customHeight="1" x14ac:dyDescent="0.25">
      <c r="A55" s="19">
        <v>44</v>
      </c>
      <c r="B55" s="159" t="s">
        <v>408</v>
      </c>
      <c r="C55" s="126" t="s">
        <v>407</v>
      </c>
      <c r="D55" s="127" t="s">
        <v>401</v>
      </c>
      <c r="E55" s="124">
        <v>16</v>
      </c>
      <c r="F55" s="108">
        <f t="shared" si="0"/>
        <v>33.333333333333336</v>
      </c>
      <c r="G55" s="107" t="s">
        <v>16</v>
      </c>
    </row>
    <row r="56" spans="1:7" s="43" customFormat="1" ht="31.5" customHeight="1" x14ac:dyDescent="0.25">
      <c r="A56" s="19">
        <v>45</v>
      </c>
      <c r="B56" s="159" t="s">
        <v>83</v>
      </c>
      <c r="C56" s="126" t="str">
        <f>INDEX([1]география!$A:$A, MATCH(B56, [1]география!$B:$B, 0))</f>
        <v>8б</v>
      </c>
      <c r="D56" s="127" t="s">
        <v>29</v>
      </c>
      <c r="E56" s="125">
        <v>15</v>
      </c>
      <c r="F56" s="108">
        <f t="shared" si="0"/>
        <v>31.25</v>
      </c>
      <c r="G56" s="117" t="s">
        <v>16</v>
      </c>
    </row>
    <row r="57" spans="1:7" s="43" customFormat="1" ht="31.5" customHeight="1" x14ac:dyDescent="0.25">
      <c r="A57" s="19">
        <v>46</v>
      </c>
      <c r="B57" s="159" t="s">
        <v>90</v>
      </c>
      <c r="C57" s="126" t="str">
        <f>INDEX([1]география!$A:$A, MATCH(B57, [1]география!$B:$B, 0))</f>
        <v>8в</v>
      </c>
      <c r="D57" s="127" t="s">
        <v>29</v>
      </c>
      <c r="E57" s="125">
        <v>15</v>
      </c>
      <c r="F57" s="108">
        <f t="shared" si="0"/>
        <v>31.25</v>
      </c>
      <c r="G57" s="117" t="s">
        <v>16</v>
      </c>
    </row>
    <row r="58" spans="1:7" s="43" customFormat="1" ht="31.5" customHeight="1" x14ac:dyDescent="0.25">
      <c r="A58" s="19">
        <v>47</v>
      </c>
      <c r="B58" s="159" t="s">
        <v>191</v>
      </c>
      <c r="C58" s="126" t="s">
        <v>146</v>
      </c>
      <c r="D58" s="127" t="s">
        <v>154</v>
      </c>
      <c r="E58" s="124">
        <v>15</v>
      </c>
      <c r="F58" s="108">
        <f t="shared" si="0"/>
        <v>31.25</v>
      </c>
      <c r="G58" s="107" t="s">
        <v>16</v>
      </c>
    </row>
    <row r="59" spans="1:7" s="43" customFormat="1" ht="31.5" customHeight="1" x14ac:dyDescent="0.25">
      <c r="A59" s="19">
        <v>48</v>
      </c>
      <c r="B59" s="159" t="s">
        <v>289</v>
      </c>
      <c r="C59" s="126" t="s">
        <v>270</v>
      </c>
      <c r="D59" s="127" t="s">
        <v>223</v>
      </c>
      <c r="E59" s="124">
        <v>15</v>
      </c>
      <c r="F59" s="108">
        <f t="shared" si="0"/>
        <v>31.25</v>
      </c>
      <c r="G59" s="107" t="s">
        <v>16</v>
      </c>
    </row>
    <row r="60" spans="1:7" s="43" customFormat="1" ht="31.5" customHeight="1" x14ac:dyDescent="0.25">
      <c r="A60" s="19">
        <v>49</v>
      </c>
      <c r="B60" s="122" t="s">
        <v>290</v>
      </c>
      <c r="C60" s="120" t="s">
        <v>270</v>
      </c>
      <c r="D60" s="115" t="s">
        <v>223</v>
      </c>
      <c r="E60" s="117">
        <v>15</v>
      </c>
      <c r="F60" s="108">
        <f t="shared" si="0"/>
        <v>31.25</v>
      </c>
      <c r="G60" s="107" t="s">
        <v>16</v>
      </c>
    </row>
    <row r="61" spans="1:7" s="43" customFormat="1" ht="31.5" customHeight="1" x14ac:dyDescent="0.25">
      <c r="A61" s="19">
        <v>50</v>
      </c>
      <c r="B61" s="122" t="s">
        <v>291</v>
      </c>
      <c r="C61" s="120" t="s">
        <v>276</v>
      </c>
      <c r="D61" s="115" t="s">
        <v>223</v>
      </c>
      <c r="E61" s="117">
        <v>15</v>
      </c>
      <c r="F61" s="108">
        <f t="shared" si="0"/>
        <v>31.25</v>
      </c>
      <c r="G61" s="107" t="s">
        <v>16</v>
      </c>
    </row>
    <row r="62" spans="1:7" s="43" customFormat="1" ht="31.5" customHeight="1" x14ac:dyDescent="0.25">
      <c r="A62" s="19">
        <v>51</v>
      </c>
      <c r="B62" s="122" t="s">
        <v>93</v>
      </c>
      <c r="C62" s="120" t="str">
        <f>INDEX([1]география!$A:$A, MATCH(B62, [1]география!$B:$B, 0))</f>
        <v>8в</v>
      </c>
      <c r="D62" s="115" t="s">
        <v>29</v>
      </c>
      <c r="E62" s="152">
        <v>14</v>
      </c>
      <c r="F62" s="108">
        <f t="shared" si="0"/>
        <v>29.166666666666668</v>
      </c>
      <c r="G62" s="117" t="s">
        <v>16</v>
      </c>
    </row>
    <row r="63" spans="1:7" s="43" customFormat="1" ht="31.5" customHeight="1" x14ac:dyDescent="0.25">
      <c r="A63" s="19">
        <v>52</v>
      </c>
      <c r="B63" s="122" t="s">
        <v>192</v>
      </c>
      <c r="C63" s="120" t="s">
        <v>187</v>
      </c>
      <c r="D63" s="115" t="s">
        <v>154</v>
      </c>
      <c r="E63" s="117">
        <v>14</v>
      </c>
      <c r="F63" s="108">
        <f t="shared" si="0"/>
        <v>29.166666666666668</v>
      </c>
      <c r="G63" s="107" t="s">
        <v>16</v>
      </c>
    </row>
    <row r="64" spans="1:7" s="43" customFormat="1" ht="31.5" customHeight="1" x14ac:dyDescent="0.25">
      <c r="A64" s="19">
        <v>53</v>
      </c>
      <c r="B64" s="122" t="s">
        <v>193</v>
      </c>
      <c r="C64" s="120" t="s">
        <v>187</v>
      </c>
      <c r="D64" s="115" t="s">
        <v>154</v>
      </c>
      <c r="E64" s="117">
        <v>14</v>
      </c>
      <c r="F64" s="108">
        <f t="shared" si="0"/>
        <v>29.166666666666668</v>
      </c>
      <c r="G64" s="107" t="s">
        <v>16</v>
      </c>
    </row>
    <row r="65" spans="1:7" s="43" customFormat="1" ht="31.5" customHeight="1" x14ac:dyDescent="0.25">
      <c r="A65" s="19">
        <v>54</v>
      </c>
      <c r="B65" s="122" t="s">
        <v>194</v>
      </c>
      <c r="C65" s="120" t="s">
        <v>180</v>
      </c>
      <c r="D65" s="115" t="s">
        <v>154</v>
      </c>
      <c r="E65" s="117">
        <v>14</v>
      </c>
      <c r="F65" s="108">
        <f t="shared" si="0"/>
        <v>29.166666666666668</v>
      </c>
      <c r="G65" s="107" t="s">
        <v>16</v>
      </c>
    </row>
    <row r="66" spans="1:7" s="43" customFormat="1" ht="31.5" customHeight="1" x14ac:dyDescent="0.25">
      <c r="A66" s="19">
        <v>55</v>
      </c>
      <c r="B66" s="122" t="s">
        <v>409</v>
      </c>
      <c r="C66" s="120" t="s">
        <v>407</v>
      </c>
      <c r="D66" s="115" t="s">
        <v>401</v>
      </c>
      <c r="E66" s="117">
        <v>14</v>
      </c>
      <c r="F66" s="108">
        <f t="shared" si="0"/>
        <v>29.166666666666668</v>
      </c>
      <c r="G66" s="107" t="s">
        <v>16</v>
      </c>
    </row>
    <row r="67" spans="1:7" s="43" customFormat="1" ht="31.5" customHeight="1" x14ac:dyDescent="0.25">
      <c r="A67" s="19">
        <v>56</v>
      </c>
      <c r="B67" s="122" t="s">
        <v>96</v>
      </c>
      <c r="C67" s="120" t="str">
        <f>INDEX([1]география!$A:$A, MATCH(B67, [1]география!$B:$B, 0))</f>
        <v>8д</v>
      </c>
      <c r="D67" s="115" t="s">
        <v>29</v>
      </c>
      <c r="E67" s="152">
        <v>13</v>
      </c>
      <c r="F67" s="108">
        <f t="shared" si="0"/>
        <v>27.083333333333332</v>
      </c>
      <c r="G67" s="117" t="s">
        <v>16</v>
      </c>
    </row>
    <row r="68" spans="1:7" s="43" customFormat="1" ht="31.5" customHeight="1" x14ac:dyDescent="0.25">
      <c r="A68" s="19">
        <v>57</v>
      </c>
      <c r="B68" s="122" t="s">
        <v>292</v>
      </c>
      <c r="C68" s="120" t="s">
        <v>293</v>
      </c>
      <c r="D68" s="115" t="s">
        <v>223</v>
      </c>
      <c r="E68" s="117">
        <v>13</v>
      </c>
      <c r="F68" s="108">
        <f t="shared" si="0"/>
        <v>27.083333333333332</v>
      </c>
      <c r="G68" s="107" t="s">
        <v>16</v>
      </c>
    </row>
    <row r="69" spans="1:7" s="43" customFormat="1" ht="31.5" customHeight="1" x14ac:dyDescent="0.25">
      <c r="A69" s="19">
        <v>58</v>
      </c>
      <c r="B69" s="122" t="s">
        <v>294</v>
      </c>
      <c r="C69" s="120" t="s">
        <v>270</v>
      </c>
      <c r="D69" s="115" t="s">
        <v>223</v>
      </c>
      <c r="E69" s="117">
        <v>13</v>
      </c>
      <c r="F69" s="108">
        <f t="shared" si="0"/>
        <v>27.083333333333332</v>
      </c>
      <c r="G69" s="107" t="s">
        <v>16</v>
      </c>
    </row>
    <row r="70" spans="1:7" s="43" customFormat="1" ht="31.5" customHeight="1" x14ac:dyDescent="0.25">
      <c r="A70" s="19">
        <v>59</v>
      </c>
      <c r="B70" s="122" t="s">
        <v>295</v>
      </c>
      <c r="C70" s="120" t="s">
        <v>276</v>
      </c>
      <c r="D70" s="115" t="s">
        <v>223</v>
      </c>
      <c r="E70" s="117">
        <v>13</v>
      </c>
      <c r="F70" s="108">
        <f t="shared" si="0"/>
        <v>27.083333333333332</v>
      </c>
      <c r="G70" s="107" t="s">
        <v>16</v>
      </c>
    </row>
    <row r="71" spans="1:7" s="43" customFormat="1" ht="31.5" customHeight="1" x14ac:dyDescent="0.25">
      <c r="A71" s="19">
        <v>60</v>
      </c>
      <c r="B71" s="122" t="s">
        <v>296</v>
      </c>
      <c r="C71" s="120" t="s">
        <v>283</v>
      </c>
      <c r="D71" s="115" t="s">
        <v>223</v>
      </c>
      <c r="E71" s="117">
        <v>13</v>
      </c>
      <c r="F71" s="108">
        <f t="shared" si="0"/>
        <v>27.083333333333332</v>
      </c>
      <c r="G71" s="107" t="s">
        <v>16</v>
      </c>
    </row>
    <row r="72" spans="1:7" s="43" customFormat="1" ht="31.5" customHeight="1" x14ac:dyDescent="0.25">
      <c r="A72" s="19">
        <v>61</v>
      </c>
      <c r="B72" s="122" t="s">
        <v>297</v>
      </c>
      <c r="C72" s="120" t="s">
        <v>298</v>
      </c>
      <c r="D72" s="115" t="s">
        <v>223</v>
      </c>
      <c r="E72" s="117">
        <v>13</v>
      </c>
      <c r="F72" s="108">
        <f t="shared" si="0"/>
        <v>27.083333333333332</v>
      </c>
      <c r="G72" s="107" t="s">
        <v>16</v>
      </c>
    </row>
    <row r="73" spans="1:7" s="43" customFormat="1" ht="31.5" customHeight="1" x14ac:dyDescent="0.25">
      <c r="A73" s="19">
        <v>62</v>
      </c>
      <c r="B73" s="122" t="s">
        <v>299</v>
      </c>
      <c r="C73" s="120" t="s">
        <v>276</v>
      </c>
      <c r="D73" s="115" t="s">
        <v>223</v>
      </c>
      <c r="E73" s="117">
        <v>13</v>
      </c>
      <c r="F73" s="108">
        <f t="shared" si="0"/>
        <v>27.083333333333332</v>
      </c>
      <c r="G73" s="107" t="s">
        <v>16</v>
      </c>
    </row>
    <row r="74" spans="1:7" s="43" customFormat="1" ht="31.5" customHeight="1" x14ac:dyDescent="0.25">
      <c r="A74" s="19">
        <v>63</v>
      </c>
      <c r="B74" s="122" t="s">
        <v>300</v>
      </c>
      <c r="C74" s="120" t="s">
        <v>274</v>
      </c>
      <c r="D74" s="115" t="s">
        <v>223</v>
      </c>
      <c r="E74" s="117">
        <v>13</v>
      </c>
      <c r="F74" s="108">
        <f t="shared" si="0"/>
        <v>27.083333333333332</v>
      </c>
      <c r="G74" s="107" t="s">
        <v>16</v>
      </c>
    </row>
    <row r="75" spans="1:7" s="43" customFormat="1" ht="31.5" customHeight="1" x14ac:dyDescent="0.25">
      <c r="A75" s="19">
        <v>64</v>
      </c>
      <c r="B75" s="122" t="s">
        <v>410</v>
      </c>
      <c r="C75" s="120" t="s">
        <v>407</v>
      </c>
      <c r="D75" s="115" t="s">
        <v>401</v>
      </c>
      <c r="E75" s="117">
        <v>13</v>
      </c>
      <c r="F75" s="108">
        <f t="shared" si="0"/>
        <v>27.083333333333332</v>
      </c>
      <c r="G75" s="107" t="s">
        <v>16</v>
      </c>
    </row>
    <row r="76" spans="1:7" s="43" customFormat="1" ht="31.5" customHeight="1" x14ac:dyDescent="0.25">
      <c r="A76" s="19">
        <v>65</v>
      </c>
      <c r="B76" s="122" t="s">
        <v>80</v>
      </c>
      <c r="C76" s="120" t="str">
        <f>INDEX([1]география!$A:$A, MATCH(B76, [1]география!$B:$B, 0))</f>
        <v>8а</v>
      </c>
      <c r="D76" s="115" t="s">
        <v>29</v>
      </c>
      <c r="E76" s="133">
        <v>12</v>
      </c>
      <c r="F76" s="108">
        <f t="shared" si="0"/>
        <v>25</v>
      </c>
      <c r="G76" s="117" t="s">
        <v>16</v>
      </c>
    </row>
    <row r="77" spans="1:7" s="43" customFormat="1" ht="31.5" customHeight="1" x14ac:dyDescent="0.25">
      <c r="A77" s="19">
        <v>66</v>
      </c>
      <c r="B77" s="122" t="s">
        <v>195</v>
      </c>
      <c r="C77" s="120" t="s">
        <v>187</v>
      </c>
      <c r="D77" s="115" t="s">
        <v>154</v>
      </c>
      <c r="E77" s="117">
        <v>12</v>
      </c>
      <c r="F77" s="108">
        <f t="shared" ref="F77:F112" si="1">E77*100/48</f>
        <v>25</v>
      </c>
      <c r="G77" s="107" t="s">
        <v>16</v>
      </c>
    </row>
    <row r="78" spans="1:7" s="43" customFormat="1" ht="31.5" customHeight="1" x14ac:dyDescent="0.25">
      <c r="A78" s="19">
        <v>67</v>
      </c>
      <c r="B78" s="122" t="s">
        <v>301</v>
      </c>
      <c r="C78" s="120" t="s">
        <v>274</v>
      </c>
      <c r="D78" s="115" t="s">
        <v>223</v>
      </c>
      <c r="E78" s="117">
        <v>12</v>
      </c>
      <c r="F78" s="108">
        <f t="shared" si="1"/>
        <v>25</v>
      </c>
      <c r="G78" s="107" t="s">
        <v>16</v>
      </c>
    </row>
    <row r="79" spans="1:7" s="43" customFormat="1" ht="31.5" customHeight="1" x14ac:dyDescent="0.25">
      <c r="A79" s="19">
        <v>68</v>
      </c>
      <c r="B79" s="122" t="s">
        <v>411</v>
      </c>
      <c r="C79" s="120" t="s">
        <v>180</v>
      </c>
      <c r="D79" s="115" t="s">
        <v>401</v>
      </c>
      <c r="E79" s="117">
        <v>12</v>
      </c>
      <c r="F79" s="108">
        <f t="shared" si="1"/>
        <v>25</v>
      </c>
      <c r="G79" s="107" t="s">
        <v>16</v>
      </c>
    </row>
    <row r="80" spans="1:7" s="43" customFormat="1" ht="31.5" customHeight="1" x14ac:dyDescent="0.25">
      <c r="A80" s="19">
        <v>69</v>
      </c>
      <c r="B80" s="122" t="s">
        <v>412</v>
      </c>
      <c r="C80" s="120" t="s">
        <v>407</v>
      </c>
      <c r="D80" s="115" t="s">
        <v>401</v>
      </c>
      <c r="E80" s="117">
        <v>12</v>
      </c>
      <c r="F80" s="108">
        <f t="shared" si="1"/>
        <v>25</v>
      </c>
      <c r="G80" s="107" t="s">
        <v>16</v>
      </c>
    </row>
    <row r="81" spans="1:7" s="43" customFormat="1" ht="31.5" customHeight="1" x14ac:dyDescent="0.25">
      <c r="A81" s="19">
        <v>70</v>
      </c>
      <c r="B81" s="122" t="s">
        <v>413</v>
      </c>
      <c r="C81" s="120" t="s">
        <v>407</v>
      </c>
      <c r="D81" s="115" t="s">
        <v>401</v>
      </c>
      <c r="E81" s="117">
        <v>12</v>
      </c>
      <c r="F81" s="108">
        <f t="shared" si="1"/>
        <v>25</v>
      </c>
      <c r="G81" s="107" t="s">
        <v>16</v>
      </c>
    </row>
    <row r="82" spans="1:7" s="43" customFormat="1" ht="31.5" customHeight="1" x14ac:dyDescent="0.25">
      <c r="A82" s="19">
        <v>71</v>
      </c>
      <c r="B82" s="122" t="s">
        <v>98</v>
      </c>
      <c r="C82" s="120" t="str">
        <f>INDEX([1]география!$A:$A, MATCH(B82, [1]география!$B:$B, 0))</f>
        <v>8д</v>
      </c>
      <c r="D82" s="115" t="s">
        <v>29</v>
      </c>
      <c r="E82" s="156">
        <v>11</v>
      </c>
      <c r="F82" s="108">
        <f t="shared" si="1"/>
        <v>22.916666666666668</v>
      </c>
      <c r="G82" s="117" t="s">
        <v>16</v>
      </c>
    </row>
    <row r="83" spans="1:7" s="43" customFormat="1" ht="31.5" customHeight="1" x14ac:dyDescent="0.25">
      <c r="A83" s="19">
        <v>72</v>
      </c>
      <c r="B83" s="122" t="s">
        <v>196</v>
      </c>
      <c r="C83" s="120" t="s">
        <v>187</v>
      </c>
      <c r="D83" s="115" t="s">
        <v>154</v>
      </c>
      <c r="E83" s="117">
        <v>11</v>
      </c>
      <c r="F83" s="108">
        <f t="shared" si="1"/>
        <v>22.916666666666668</v>
      </c>
      <c r="G83" s="107" t="s">
        <v>16</v>
      </c>
    </row>
    <row r="84" spans="1:7" s="43" customFormat="1" ht="31.5" customHeight="1" x14ac:dyDescent="0.25">
      <c r="A84" s="19">
        <v>73</v>
      </c>
      <c r="B84" s="122" t="s">
        <v>302</v>
      </c>
      <c r="C84" s="120" t="s">
        <v>276</v>
      </c>
      <c r="D84" s="115" t="s">
        <v>223</v>
      </c>
      <c r="E84" s="117">
        <v>11</v>
      </c>
      <c r="F84" s="108">
        <f t="shared" si="1"/>
        <v>22.916666666666668</v>
      </c>
      <c r="G84" s="107" t="s">
        <v>16</v>
      </c>
    </row>
    <row r="85" spans="1:7" s="43" customFormat="1" ht="31.5" customHeight="1" x14ac:dyDescent="0.25">
      <c r="A85" s="19">
        <v>74</v>
      </c>
      <c r="B85" s="122" t="s">
        <v>303</v>
      </c>
      <c r="C85" s="120" t="s">
        <v>276</v>
      </c>
      <c r="D85" s="115" t="s">
        <v>223</v>
      </c>
      <c r="E85" s="117">
        <v>11</v>
      </c>
      <c r="F85" s="108">
        <f t="shared" si="1"/>
        <v>22.916666666666668</v>
      </c>
      <c r="G85" s="107" t="s">
        <v>16</v>
      </c>
    </row>
    <row r="86" spans="1:7" s="43" customFormat="1" ht="31.5" customHeight="1" x14ac:dyDescent="0.25">
      <c r="A86" s="19">
        <v>75</v>
      </c>
      <c r="B86" s="122" t="s">
        <v>97</v>
      </c>
      <c r="C86" s="120" t="str">
        <f>INDEX([1]география!$A:$A, MATCH(B86, [1]география!$B:$B, 0))</f>
        <v>8д</v>
      </c>
      <c r="D86" s="115" t="s">
        <v>29</v>
      </c>
      <c r="E86" s="152">
        <v>10</v>
      </c>
      <c r="F86" s="108">
        <f t="shared" si="1"/>
        <v>20.833333333333332</v>
      </c>
      <c r="G86" s="117" t="s">
        <v>16</v>
      </c>
    </row>
    <row r="87" spans="1:7" s="43" customFormat="1" ht="31.5" customHeight="1" x14ac:dyDescent="0.25">
      <c r="A87" s="19">
        <v>76</v>
      </c>
      <c r="B87" s="122" t="s">
        <v>197</v>
      </c>
      <c r="C87" s="120" t="s">
        <v>180</v>
      </c>
      <c r="D87" s="115" t="s">
        <v>154</v>
      </c>
      <c r="E87" s="117">
        <v>10</v>
      </c>
      <c r="F87" s="108">
        <f t="shared" si="1"/>
        <v>20.833333333333332</v>
      </c>
      <c r="G87" s="107" t="s">
        <v>16</v>
      </c>
    </row>
    <row r="88" spans="1:7" s="43" customFormat="1" ht="31.5" customHeight="1" x14ac:dyDescent="0.25">
      <c r="A88" s="19">
        <v>77</v>
      </c>
      <c r="B88" s="122" t="s">
        <v>77</v>
      </c>
      <c r="C88" s="120" t="str">
        <f>INDEX([1]география!$A:$A, MATCH(B88, [1]география!$B:$B, 0))</f>
        <v>8а</v>
      </c>
      <c r="D88" s="115" t="s">
        <v>29</v>
      </c>
      <c r="E88" s="152">
        <v>9</v>
      </c>
      <c r="F88" s="108">
        <f t="shared" si="1"/>
        <v>18.75</v>
      </c>
      <c r="G88" s="117" t="s">
        <v>16</v>
      </c>
    </row>
    <row r="89" spans="1:7" s="43" customFormat="1" ht="31.5" customHeight="1" x14ac:dyDescent="0.25">
      <c r="A89" s="19">
        <v>78</v>
      </c>
      <c r="B89" s="122" t="s">
        <v>79</v>
      </c>
      <c r="C89" s="120" t="str">
        <f>INDEX([1]география!$A:$A, MATCH(B89, [1]география!$B:$B, 0))</f>
        <v>8а</v>
      </c>
      <c r="D89" s="115" t="s">
        <v>29</v>
      </c>
      <c r="E89" s="156">
        <v>9</v>
      </c>
      <c r="F89" s="108">
        <f t="shared" si="1"/>
        <v>18.75</v>
      </c>
      <c r="G89" s="117" t="s">
        <v>16</v>
      </c>
    </row>
    <row r="90" spans="1:7" s="43" customFormat="1" ht="31.5" customHeight="1" x14ac:dyDescent="0.25">
      <c r="A90" s="19">
        <v>79</v>
      </c>
      <c r="B90" s="122" t="s">
        <v>88</v>
      </c>
      <c r="C90" s="120" t="str">
        <f>INDEX([1]география!$A:$A, MATCH(B90, [1]география!$B:$B, 0))</f>
        <v>8в</v>
      </c>
      <c r="D90" s="115" t="s">
        <v>29</v>
      </c>
      <c r="E90" s="119">
        <v>9</v>
      </c>
      <c r="F90" s="108">
        <f t="shared" si="1"/>
        <v>18.75</v>
      </c>
      <c r="G90" s="117" t="s">
        <v>16</v>
      </c>
    </row>
    <row r="91" spans="1:7" s="43" customFormat="1" ht="31.5" customHeight="1" x14ac:dyDescent="0.25">
      <c r="A91" s="19">
        <v>80</v>
      </c>
      <c r="B91" s="122" t="s">
        <v>99</v>
      </c>
      <c r="C91" s="120" t="str">
        <f>INDEX([1]география!$A:$A, MATCH(B91, [1]география!$B:$B, 0))</f>
        <v>8д</v>
      </c>
      <c r="D91" s="115" t="s">
        <v>29</v>
      </c>
      <c r="E91" s="156">
        <v>9</v>
      </c>
      <c r="F91" s="108">
        <f t="shared" si="1"/>
        <v>18.75</v>
      </c>
      <c r="G91" s="117" t="s">
        <v>16</v>
      </c>
    </row>
    <row r="92" spans="1:7" s="43" customFormat="1" ht="31.5" customHeight="1" x14ac:dyDescent="0.25">
      <c r="A92" s="19">
        <v>81</v>
      </c>
      <c r="B92" s="175" t="s">
        <v>147</v>
      </c>
      <c r="C92" s="119" t="s">
        <v>148</v>
      </c>
      <c r="D92" s="115" t="s">
        <v>134</v>
      </c>
      <c r="E92" s="117">
        <v>9</v>
      </c>
      <c r="F92" s="108">
        <f t="shared" si="1"/>
        <v>18.75</v>
      </c>
      <c r="G92" s="117" t="s">
        <v>16</v>
      </c>
    </row>
    <row r="93" spans="1:7" s="43" customFormat="1" ht="31.5" customHeight="1" x14ac:dyDescent="0.25">
      <c r="A93" s="19">
        <v>82</v>
      </c>
      <c r="B93" s="122" t="s">
        <v>198</v>
      </c>
      <c r="C93" s="120" t="s">
        <v>187</v>
      </c>
      <c r="D93" s="115" t="s">
        <v>154</v>
      </c>
      <c r="E93" s="117">
        <v>9</v>
      </c>
      <c r="F93" s="108">
        <f t="shared" si="1"/>
        <v>18.75</v>
      </c>
      <c r="G93" s="107" t="s">
        <v>16</v>
      </c>
    </row>
    <row r="94" spans="1:7" s="43" customFormat="1" ht="31.5" customHeight="1" x14ac:dyDescent="0.25">
      <c r="A94" s="19">
        <v>83</v>
      </c>
      <c r="B94" s="122" t="s">
        <v>304</v>
      </c>
      <c r="C94" s="120" t="s">
        <v>270</v>
      </c>
      <c r="D94" s="115" t="s">
        <v>223</v>
      </c>
      <c r="E94" s="117">
        <v>9</v>
      </c>
      <c r="F94" s="108">
        <f t="shared" si="1"/>
        <v>18.75</v>
      </c>
      <c r="G94" s="107" t="s">
        <v>16</v>
      </c>
    </row>
    <row r="95" spans="1:7" s="43" customFormat="1" ht="31.5" customHeight="1" x14ac:dyDescent="0.25">
      <c r="A95" s="19">
        <v>84</v>
      </c>
      <c r="B95" s="122" t="s">
        <v>305</v>
      </c>
      <c r="C95" s="120" t="s">
        <v>270</v>
      </c>
      <c r="D95" s="115" t="s">
        <v>223</v>
      </c>
      <c r="E95" s="117">
        <v>9</v>
      </c>
      <c r="F95" s="108">
        <f t="shared" si="1"/>
        <v>18.75</v>
      </c>
      <c r="G95" s="107" t="s">
        <v>16</v>
      </c>
    </row>
    <row r="96" spans="1:7" s="43" customFormat="1" ht="31.5" customHeight="1" x14ac:dyDescent="0.25">
      <c r="A96" s="19">
        <v>85</v>
      </c>
      <c r="B96" s="122" t="s">
        <v>306</v>
      </c>
      <c r="C96" s="120" t="s">
        <v>276</v>
      </c>
      <c r="D96" s="115" t="s">
        <v>223</v>
      </c>
      <c r="E96" s="117">
        <v>9</v>
      </c>
      <c r="F96" s="108">
        <f t="shared" si="1"/>
        <v>18.75</v>
      </c>
      <c r="G96" s="107" t="s">
        <v>16</v>
      </c>
    </row>
    <row r="97" spans="1:7" s="43" customFormat="1" ht="31.5" customHeight="1" x14ac:dyDescent="0.25">
      <c r="A97" s="19">
        <v>86</v>
      </c>
      <c r="B97" s="122" t="s">
        <v>414</v>
      </c>
      <c r="C97" s="120" t="s">
        <v>407</v>
      </c>
      <c r="D97" s="115" t="s">
        <v>401</v>
      </c>
      <c r="E97" s="117">
        <v>9</v>
      </c>
      <c r="F97" s="108">
        <f t="shared" si="1"/>
        <v>18.75</v>
      </c>
      <c r="G97" s="107" t="s">
        <v>16</v>
      </c>
    </row>
    <row r="98" spans="1:7" s="43" customFormat="1" ht="31.5" customHeight="1" x14ac:dyDescent="0.25">
      <c r="A98" s="19">
        <v>87</v>
      </c>
      <c r="B98" s="122" t="s">
        <v>199</v>
      </c>
      <c r="C98" s="120" t="s">
        <v>148</v>
      </c>
      <c r="D98" s="115" t="s">
        <v>154</v>
      </c>
      <c r="E98" s="117">
        <v>8</v>
      </c>
      <c r="F98" s="108">
        <f t="shared" si="1"/>
        <v>16.666666666666668</v>
      </c>
      <c r="G98" s="107" t="s">
        <v>16</v>
      </c>
    </row>
    <row r="99" spans="1:7" s="43" customFormat="1" ht="31.5" customHeight="1" x14ac:dyDescent="0.25">
      <c r="A99" s="19">
        <v>88</v>
      </c>
      <c r="B99" s="122" t="s">
        <v>307</v>
      </c>
      <c r="C99" s="120" t="s">
        <v>293</v>
      </c>
      <c r="D99" s="115" t="s">
        <v>223</v>
      </c>
      <c r="E99" s="117">
        <v>8</v>
      </c>
      <c r="F99" s="108">
        <f t="shared" si="1"/>
        <v>16.666666666666668</v>
      </c>
      <c r="G99" s="107" t="s">
        <v>16</v>
      </c>
    </row>
    <row r="100" spans="1:7" s="43" customFormat="1" ht="31.5" customHeight="1" x14ac:dyDescent="0.25">
      <c r="A100" s="19">
        <v>89</v>
      </c>
      <c r="B100" s="122" t="s">
        <v>308</v>
      </c>
      <c r="C100" s="120" t="s">
        <v>276</v>
      </c>
      <c r="D100" s="115" t="s">
        <v>223</v>
      </c>
      <c r="E100" s="117">
        <v>8</v>
      </c>
      <c r="F100" s="108">
        <f t="shared" si="1"/>
        <v>16.666666666666668</v>
      </c>
      <c r="G100" s="107" t="s">
        <v>16</v>
      </c>
    </row>
    <row r="101" spans="1:7" s="43" customFormat="1" ht="31.5" customHeight="1" x14ac:dyDescent="0.25">
      <c r="A101" s="19">
        <v>90</v>
      </c>
      <c r="B101" s="122" t="s">
        <v>309</v>
      </c>
      <c r="C101" s="120" t="s">
        <v>270</v>
      </c>
      <c r="D101" s="115" t="s">
        <v>223</v>
      </c>
      <c r="E101" s="117">
        <v>8</v>
      </c>
      <c r="F101" s="108">
        <f t="shared" si="1"/>
        <v>16.666666666666668</v>
      </c>
      <c r="G101" s="107" t="s">
        <v>16</v>
      </c>
    </row>
    <row r="102" spans="1:7" s="43" customFormat="1" ht="31.5" customHeight="1" x14ac:dyDescent="0.25">
      <c r="A102" s="19">
        <v>91</v>
      </c>
      <c r="B102" s="122" t="s">
        <v>92</v>
      </c>
      <c r="C102" s="120" t="str">
        <f>INDEX([1]география!$A:$A, MATCH(B102, [1]география!$B:$B, 0))</f>
        <v>8в</v>
      </c>
      <c r="D102" s="115" t="s">
        <v>29</v>
      </c>
      <c r="E102" s="152">
        <v>7</v>
      </c>
      <c r="F102" s="108">
        <f t="shared" si="1"/>
        <v>14.583333333333334</v>
      </c>
      <c r="G102" s="117" t="s">
        <v>16</v>
      </c>
    </row>
    <row r="103" spans="1:7" s="43" customFormat="1" ht="31.5" customHeight="1" x14ac:dyDescent="0.25">
      <c r="A103" s="19">
        <v>92</v>
      </c>
      <c r="B103" s="122" t="s">
        <v>310</v>
      </c>
      <c r="C103" s="120" t="s">
        <v>270</v>
      </c>
      <c r="D103" s="115" t="s">
        <v>223</v>
      </c>
      <c r="E103" s="117">
        <v>7</v>
      </c>
      <c r="F103" s="108">
        <f t="shared" si="1"/>
        <v>14.583333333333334</v>
      </c>
      <c r="G103" s="107" t="s">
        <v>16</v>
      </c>
    </row>
    <row r="104" spans="1:7" s="43" customFormat="1" ht="31.5" customHeight="1" x14ac:dyDescent="0.25">
      <c r="A104" s="19">
        <v>93</v>
      </c>
      <c r="B104" s="159" t="s">
        <v>311</v>
      </c>
      <c r="C104" s="126" t="s">
        <v>148</v>
      </c>
      <c r="D104" s="127" t="s">
        <v>223</v>
      </c>
      <c r="E104" s="124">
        <v>7</v>
      </c>
      <c r="F104" s="108">
        <f t="shared" si="1"/>
        <v>14.583333333333334</v>
      </c>
      <c r="G104" s="107" t="s">
        <v>16</v>
      </c>
    </row>
    <row r="105" spans="1:7" s="43" customFormat="1" ht="31.5" customHeight="1" x14ac:dyDescent="0.25">
      <c r="A105" s="19">
        <v>94</v>
      </c>
      <c r="B105" s="159" t="s">
        <v>91</v>
      </c>
      <c r="C105" s="126" t="str">
        <f>INDEX([1]география!$A:$A, MATCH(B105, [1]география!$B:$B, 0))</f>
        <v>8в</v>
      </c>
      <c r="D105" s="127" t="s">
        <v>29</v>
      </c>
      <c r="E105" s="125">
        <v>6</v>
      </c>
      <c r="F105" s="108">
        <f t="shared" si="1"/>
        <v>12.5</v>
      </c>
      <c r="G105" s="117" t="s">
        <v>16</v>
      </c>
    </row>
    <row r="106" spans="1:7" s="43" customFormat="1" ht="31.5" customHeight="1" x14ac:dyDescent="0.25">
      <c r="A106" s="19">
        <v>95</v>
      </c>
      <c r="B106" s="159" t="s">
        <v>415</v>
      </c>
      <c r="C106" s="126" t="s">
        <v>407</v>
      </c>
      <c r="D106" s="127" t="s">
        <v>401</v>
      </c>
      <c r="E106" s="124">
        <v>6</v>
      </c>
      <c r="F106" s="108">
        <f t="shared" si="1"/>
        <v>12.5</v>
      </c>
      <c r="G106" s="107" t="s">
        <v>16</v>
      </c>
    </row>
    <row r="107" spans="1:7" s="43" customFormat="1" ht="31.5" customHeight="1" x14ac:dyDescent="0.25">
      <c r="A107" s="19">
        <v>96</v>
      </c>
      <c r="B107" s="159" t="s">
        <v>78</v>
      </c>
      <c r="C107" s="126" t="str">
        <f>INDEX([1]география!$A:$A, MATCH(B107, [1]география!$B:$B, 0))</f>
        <v>8а</v>
      </c>
      <c r="D107" s="127" t="s">
        <v>29</v>
      </c>
      <c r="E107" s="155">
        <v>5</v>
      </c>
      <c r="F107" s="108">
        <f t="shared" si="1"/>
        <v>10.416666666666666</v>
      </c>
      <c r="G107" s="117" t="s">
        <v>16</v>
      </c>
    </row>
    <row r="108" spans="1:7" s="43" customFormat="1" ht="31.5" customHeight="1" x14ac:dyDescent="0.25">
      <c r="A108" s="19">
        <v>97</v>
      </c>
      <c r="B108" s="159" t="s">
        <v>81</v>
      </c>
      <c r="C108" s="126" t="str">
        <f>INDEX([1]география!$A:$A, MATCH(B108, [1]география!$B:$B, 0))</f>
        <v>8а</v>
      </c>
      <c r="D108" s="127" t="s">
        <v>29</v>
      </c>
      <c r="E108" s="134">
        <v>5</v>
      </c>
      <c r="F108" s="108">
        <f t="shared" si="1"/>
        <v>10.416666666666666</v>
      </c>
      <c r="G108" s="117" t="s">
        <v>16</v>
      </c>
    </row>
    <row r="109" spans="1:7" s="43" customFormat="1" ht="31.5" customHeight="1" x14ac:dyDescent="0.25">
      <c r="A109" s="19">
        <v>98</v>
      </c>
      <c r="B109" s="159" t="s">
        <v>312</v>
      </c>
      <c r="C109" s="126" t="s">
        <v>180</v>
      </c>
      <c r="D109" s="127" t="s">
        <v>223</v>
      </c>
      <c r="E109" s="124">
        <v>5</v>
      </c>
      <c r="F109" s="108">
        <f t="shared" si="1"/>
        <v>10.416666666666666</v>
      </c>
      <c r="G109" s="107" t="s">
        <v>16</v>
      </c>
    </row>
    <row r="110" spans="1:7" s="43" customFormat="1" ht="31.5" customHeight="1" x14ac:dyDescent="0.25">
      <c r="A110" s="19">
        <v>99</v>
      </c>
      <c r="B110" s="159" t="s">
        <v>313</v>
      </c>
      <c r="C110" s="126" t="s">
        <v>270</v>
      </c>
      <c r="D110" s="127" t="s">
        <v>223</v>
      </c>
      <c r="E110" s="124">
        <v>5</v>
      </c>
      <c r="F110" s="108">
        <f t="shared" si="1"/>
        <v>10.416666666666666</v>
      </c>
      <c r="G110" s="107" t="s">
        <v>16</v>
      </c>
    </row>
    <row r="111" spans="1:7" s="43" customFormat="1" ht="31.5" customHeight="1" x14ac:dyDescent="0.25">
      <c r="A111" s="19">
        <v>100</v>
      </c>
      <c r="B111" s="159" t="s">
        <v>95</v>
      </c>
      <c r="C111" s="126" t="str">
        <f>INDEX([1]география!$A:$A, MATCH(B111, [1]география!$B:$B, 0))</f>
        <v>8д</v>
      </c>
      <c r="D111" s="127" t="s">
        <v>29</v>
      </c>
      <c r="E111" s="157">
        <v>4</v>
      </c>
      <c r="F111" s="108">
        <f t="shared" si="1"/>
        <v>8.3333333333333339</v>
      </c>
      <c r="G111" s="117" t="s">
        <v>16</v>
      </c>
    </row>
    <row r="112" spans="1:7" s="43" customFormat="1" ht="31.5" customHeight="1" x14ac:dyDescent="0.25">
      <c r="A112" s="19">
        <v>101</v>
      </c>
      <c r="B112" s="159" t="s">
        <v>314</v>
      </c>
      <c r="C112" s="126" t="s">
        <v>270</v>
      </c>
      <c r="D112" s="127" t="s">
        <v>223</v>
      </c>
      <c r="E112" s="124">
        <v>3</v>
      </c>
      <c r="F112" s="108">
        <f t="shared" si="1"/>
        <v>6.25</v>
      </c>
      <c r="G112" s="107" t="s">
        <v>16</v>
      </c>
    </row>
    <row r="113" spans="1:7" s="43" customFormat="1" x14ac:dyDescent="0.25">
      <c r="A113" s="54"/>
      <c r="B113" s="54"/>
      <c r="C113" s="69"/>
      <c r="D113" s="70"/>
      <c r="E113" s="61"/>
      <c r="F113" s="54"/>
      <c r="G113" s="54"/>
    </row>
    <row r="114" spans="1:7" s="43" customFormat="1" x14ac:dyDescent="0.25">
      <c r="A114" s="54"/>
      <c r="B114" s="54"/>
      <c r="C114" s="55"/>
      <c r="D114" s="56"/>
      <c r="E114" s="57"/>
      <c r="F114" s="56"/>
      <c r="G114" s="54"/>
    </row>
    <row r="115" spans="1:7" s="43" customFormat="1" x14ac:dyDescent="0.25">
      <c r="A115" s="54"/>
      <c r="B115" s="54"/>
      <c r="C115" s="60"/>
      <c r="D115" s="57"/>
      <c r="E115" s="57"/>
      <c r="F115" s="57"/>
      <c r="G115" s="54"/>
    </row>
    <row r="116" spans="1:7" s="43" customFormat="1" x14ac:dyDescent="0.25">
      <c r="A116" s="54"/>
      <c r="B116" s="54"/>
      <c r="C116" s="55"/>
      <c r="D116" s="54"/>
      <c r="E116" s="54"/>
      <c r="F116" s="54"/>
      <c r="G116" s="54"/>
    </row>
    <row r="117" spans="1:7" s="43" customFormat="1" x14ac:dyDescent="0.25">
      <c r="A117" s="54"/>
      <c r="B117" s="54"/>
      <c r="C117" s="62"/>
      <c r="D117" s="59"/>
      <c r="E117" s="57"/>
      <c r="F117" s="59"/>
      <c r="G117" s="54"/>
    </row>
    <row r="118" spans="1:7" s="43" customFormat="1" x14ac:dyDescent="0.25">
      <c r="A118" s="54"/>
      <c r="B118" s="54"/>
      <c r="C118" s="55"/>
      <c r="D118" s="59"/>
      <c r="E118" s="57"/>
      <c r="F118" s="54"/>
      <c r="G118" s="54"/>
    </row>
    <row r="119" spans="1:7" s="43" customFormat="1" x14ac:dyDescent="0.25">
      <c r="A119" s="54"/>
      <c r="B119" s="54"/>
      <c r="C119" s="55"/>
      <c r="D119" s="54"/>
      <c r="E119" s="57"/>
      <c r="F119" s="54"/>
      <c r="G119" s="54"/>
    </row>
    <row r="120" spans="1:7" s="43" customFormat="1" x14ac:dyDescent="0.25">
      <c r="A120" s="54"/>
      <c r="B120" s="54"/>
      <c r="C120" s="60"/>
      <c r="D120" s="59"/>
      <c r="E120" s="57"/>
      <c r="F120" s="59"/>
      <c r="G120" s="54"/>
    </row>
    <row r="121" spans="1:7" s="43" customFormat="1" x14ac:dyDescent="0.25">
      <c r="A121" s="54"/>
      <c r="B121" s="54"/>
      <c r="C121" s="60"/>
      <c r="D121" s="59"/>
      <c r="E121" s="57"/>
      <c r="F121" s="59"/>
      <c r="G121" s="54"/>
    </row>
    <row r="122" spans="1:7" x14ac:dyDescent="0.25">
      <c r="A122" s="71"/>
      <c r="B122" s="71"/>
      <c r="C122" s="72"/>
      <c r="D122" s="73"/>
      <c r="E122" s="74"/>
      <c r="F122" s="75"/>
    </row>
    <row r="123" spans="1:7" x14ac:dyDescent="0.25">
      <c r="A123" s="19"/>
      <c r="B123" s="19"/>
      <c r="C123" s="76"/>
      <c r="D123" s="77"/>
      <c r="E123" s="35"/>
      <c r="F123" s="51"/>
    </row>
    <row r="124" spans="1:7" x14ac:dyDescent="0.25">
      <c r="A124" s="19"/>
      <c r="B124" s="19"/>
      <c r="C124" s="78"/>
      <c r="D124" s="79"/>
      <c r="E124" s="79"/>
      <c r="F124" s="79"/>
    </row>
    <row r="125" spans="1:7" x14ac:dyDescent="0.25">
      <c r="A125" s="19"/>
      <c r="B125" s="19"/>
      <c r="C125" s="80"/>
      <c r="D125" s="81"/>
      <c r="E125" s="45"/>
      <c r="F125" s="77"/>
    </row>
    <row r="126" spans="1:7" x14ac:dyDescent="0.25">
      <c r="A126" s="19"/>
      <c r="B126" s="19"/>
      <c r="C126" s="82"/>
      <c r="D126" s="77"/>
      <c r="E126" s="45"/>
      <c r="F126" s="35"/>
    </row>
    <row r="127" spans="1:7" x14ac:dyDescent="0.25">
      <c r="A127" s="19"/>
      <c r="B127" s="19"/>
      <c r="C127" s="83"/>
      <c r="D127" s="77"/>
      <c r="E127" s="35"/>
      <c r="F127" s="77"/>
    </row>
    <row r="128" spans="1:7" x14ac:dyDescent="0.25">
      <c r="A128" s="19"/>
      <c r="B128" s="19"/>
      <c r="C128" s="84"/>
      <c r="D128" s="85"/>
      <c r="E128" s="45"/>
      <c r="F128" s="19"/>
    </row>
    <row r="129" spans="1:6" x14ac:dyDescent="0.25">
      <c r="A129" s="19"/>
      <c r="B129" s="19"/>
      <c r="C129" s="83"/>
      <c r="D129" s="77"/>
      <c r="E129" s="35"/>
      <c r="F129" s="77"/>
    </row>
    <row r="130" spans="1:6" x14ac:dyDescent="0.25">
      <c r="A130" s="19"/>
      <c r="B130" s="19"/>
      <c r="C130" s="80"/>
      <c r="D130" s="81"/>
      <c r="E130" s="45"/>
      <c r="F130" s="77"/>
    </row>
    <row r="131" spans="1:6" x14ac:dyDescent="0.25">
      <c r="A131" s="19"/>
      <c r="B131" s="19"/>
      <c r="C131" s="76"/>
      <c r="D131" s="86"/>
      <c r="E131" s="35"/>
      <c r="F131" s="86"/>
    </row>
    <row r="132" spans="1:6" x14ac:dyDescent="0.25">
      <c r="A132" s="19"/>
      <c r="B132" s="19"/>
      <c r="C132" s="76"/>
      <c r="D132" s="19"/>
      <c r="E132" s="19"/>
      <c r="F132" s="19"/>
    </row>
    <row r="133" spans="1:6" x14ac:dyDescent="0.25">
      <c r="A133" s="19"/>
      <c r="B133" s="19"/>
      <c r="C133" s="83"/>
      <c r="D133" s="77"/>
      <c r="E133" s="35"/>
      <c r="F133" s="77"/>
    </row>
    <row r="134" spans="1:6" x14ac:dyDescent="0.25">
      <c r="A134" s="19"/>
      <c r="B134" s="19"/>
      <c r="C134" s="83"/>
      <c r="D134" s="87"/>
      <c r="E134" s="35"/>
      <c r="F134" s="77"/>
    </row>
    <row r="135" spans="1:6" x14ac:dyDescent="0.25">
      <c r="A135" s="19"/>
      <c r="B135" s="19"/>
      <c r="C135" s="76"/>
      <c r="D135" s="87"/>
      <c r="E135" s="35"/>
      <c r="F135" s="77"/>
    </row>
    <row r="136" spans="1:6" x14ac:dyDescent="0.25">
      <c r="A136" s="19"/>
      <c r="B136" s="19"/>
      <c r="C136" s="76"/>
      <c r="D136" s="88"/>
      <c r="E136" s="89"/>
      <c r="F136" s="19"/>
    </row>
    <row r="137" spans="1:6" x14ac:dyDescent="0.25">
      <c r="A137" s="19"/>
      <c r="B137" s="19"/>
      <c r="C137" s="76"/>
      <c r="D137" s="87"/>
      <c r="E137" s="35"/>
      <c r="F137" s="19"/>
    </row>
    <row r="138" spans="1:6" x14ac:dyDescent="0.25">
      <c r="A138" s="19"/>
      <c r="B138" s="19"/>
      <c r="C138" s="82"/>
      <c r="D138" s="77"/>
      <c r="E138" s="45"/>
      <c r="F138" s="35"/>
    </row>
    <row r="139" spans="1:6" x14ac:dyDescent="0.25">
      <c r="A139" s="19"/>
      <c r="B139" s="19"/>
      <c r="C139" s="90"/>
      <c r="D139" s="77"/>
      <c r="E139" s="77"/>
      <c r="F139" s="77"/>
    </row>
    <row r="140" spans="1:6" x14ac:dyDescent="0.25">
      <c r="A140" s="19"/>
      <c r="B140" s="19"/>
      <c r="C140" s="84"/>
      <c r="D140" s="85"/>
      <c r="E140" s="45"/>
      <c r="F140" s="19"/>
    </row>
    <row r="141" spans="1:6" x14ac:dyDescent="0.25">
      <c r="A141" s="19"/>
      <c r="B141" s="19"/>
      <c r="C141" s="83"/>
      <c r="D141" s="77"/>
      <c r="E141" s="35"/>
      <c r="F141" s="77"/>
    </row>
    <row r="142" spans="1:6" x14ac:dyDescent="0.25">
      <c r="A142" s="19"/>
      <c r="B142" s="19"/>
      <c r="C142" s="82"/>
      <c r="D142" s="45"/>
      <c r="E142" s="35"/>
      <c r="F142" s="35"/>
    </row>
    <row r="143" spans="1:6" x14ac:dyDescent="0.25">
      <c r="A143" s="19"/>
      <c r="B143" s="19"/>
      <c r="C143" s="84"/>
      <c r="D143" s="85"/>
      <c r="E143" s="45"/>
      <c r="F143" s="19"/>
    </row>
    <row r="144" spans="1:6" x14ac:dyDescent="0.25">
      <c r="A144" s="19"/>
      <c r="B144" s="19"/>
      <c r="C144" s="78"/>
      <c r="D144" s="79"/>
      <c r="E144" s="79"/>
      <c r="F144" s="79"/>
    </row>
    <row r="145" spans="1:6" x14ac:dyDescent="0.25">
      <c r="A145" s="19"/>
      <c r="B145" s="19"/>
      <c r="C145" s="80"/>
      <c r="D145" s="81"/>
      <c r="E145" s="45"/>
      <c r="F145" s="77"/>
    </row>
    <row r="146" spans="1:6" x14ac:dyDescent="0.25">
      <c r="A146" s="19"/>
      <c r="B146" s="19"/>
      <c r="C146" s="76"/>
      <c r="D146" s="19"/>
      <c r="E146" s="19"/>
      <c r="F146" s="19"/>
    </row>
    <row r="147" spans="1:6" x14ac:dyDescent="0.25">
      <c r="A147" s="19"/>
      <c r="B147" s="19"/>
      <c r="C147" s="83"/>
      <c r="D147" s="77"/>
      <c r="E147" s="35"/>
      <c r="F147" s="77"/>
    </row>
    <row r="148" spans="1:6" x14ac:dyDescent="0.25">
      <c r="A148" s="19"/>
      <c r="B148" s="19"/>
      <c r="C148" s="90"/>
      <c r="D148" s="77"/>
      <c r="E148" s="35"/>
      <c r="F148" s="51"/>
    </row>
    <row r="149" spans="1:6" x14ac:dyDescent="0.25">
      <c r="A149" s="19"/>
      <c r="B149" s="19"/>
      <c r="C149" s="80"/>
      <c r="D149" s="81"/>
      <c r="E149" s="45"/>
      <c r="F149" s="77"/>
    </row>
    <row r="150" spans="1:6" x14ac:dyDescent="0.25">
      <c r="A150" s="19"/>
      <c r="B150" s="19"/>
      <c r="C150" s="76"/>
      <c r="D150" s="19"/>
      <c r="E150" s="35"/>
      <c r="F150" s="19"/>
    </row>
    <row r="151" spans="1:6" x14ac:dyDescent="0.25">
      <c r="A151" s="19"/>
      <c r="B151" s="19"/>
      <c r="C151" s="83"/>
      <c r="D151" s="77"/>
      <c r="E151" s="35"/>
      <c r="F151" s="77"/>
    </row>
    <row r="152" spans="1:6" x14ac:dyDescent="0.25">
      <c r="A152" s="19"/>
      <c r="B152" s="19"/>
      <c r="C152" s="82"/>
      <c r="D152" s="77"/>
      <c r="E152" s="45"/>
      <c r="F152" s="45"/>
    </row>
    <row r="153" spans="1:6" x14ac:dyDescent="0.25">
      <c r="A153" s="19"/>
      <c r="B153" s="19"/>
      <c r="C153" s="76"/>
      <c r="D153" s="19"/>
      <c r="E153" s="19"/>
      <c r="F153" s="19"/>
    </row>
    <row r="154" spans="1:6" x14ac:dyDescent="0.25">
      <c r="A154" s="19"/>
      <c r="B154" s="19"/>
      <c r="C154" s="82"/>
      <c r="D154" s="45"/>
      <c r="E154" s="35"/>
      <c r="F154" s="35"/>
    </row>
    <row r="155" spans="1:6" x14ac:dyDescent="0.25">
      <c r="A155" s="19"/>
      <c r="B155" s="19"/>
      <c r="C155" s="82"/>
      <c r="D155" s="77"/>
      <c r="E155" s="45"/>
      <c r="F155" s="35"/>
    </row>
    <row r="156" spans="1:6" x14ac:dyDescent="0.25">
      <c r="A156" s="19"/>
      <c r="B156" s="19"/>
      <c r="C156" s="82"/>
      <c r="D156" s="77"/>
      <c r="E156" s="45"/>
      <c r="F156" s="35"/>
    </row>
    <row r="157" spans="1:6" x14ac:dyDescent="0.25">
      <c r="A157" s="19"/>
      <c r="B157" s="19"/>
      <c r="C157" s="83"/>
      <c r="D157" s="77"/>
      <c r="E157" s="35"/>
      <c r="F157" s="77"/>
    </row>
    <row r="158" spans="1:6" x14ac:dyDescent="0.25">
      <c r="A158" s="19"/>
      <c r="B158" s="19"/>
      <c r="C158" s="83"/>
      <c r="D158" s="77"/>
      <c r="E158" s="35"/>
      <c r="F158" s="77"/>
    </row>
    <row r="159" spans="1:6" x14ac:dyDescent="0.25">
      <c r="A159" s="19"/>
      <c r="B159" s="19"/>
      <c r="C159" s="83"/>
      <c r="D159" s="77"/>
      <c r="E159" s="35"/>
      <c r="F159" s="77"/>
    </row>
    <row r="160" spans="1:6" x14ac:dyDescent="0.25">
      <c r="A160" s="19"/>
      <c r="B160" s="19"/>
      <c r="C160" s="90"/>
      <c r="D160" s="77"/>
      <c r="E160" s="45"/>
      <c r="F160" s="77"/>
    </row>
  </sheetData>
  <autoFilter ref="A11:F112">
    <sortState ref="A12:F112">
      <sortCondition descending="1" ref="E11"/>
    </sortState>
  </autoFilter>
  <sortState ref="A11:G40">
    <sortCondition descending="1" ref="F11"/>
  </sortState>
  <dataValidations count="1">
    <dataValidation allowBlank="1" showInputMessage="1" showErrorMessage="1" sqref="E28"/>
  </dataValidations>
  <pageMargins left="0.70866141732283472" right="0.70866141732283472" top="0.74803149606299213" bottom="0.74803149606299213" header="0.31496062992125984" footer="0.31496062992125984"/>
  <pageSetup paperSize="9" scale="70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"/>
  <sheetViews>
    <sheetView view="pageBreakPreview" zoomScaleNormal="100" zoomScaleSheetLayoutView="100" workbookViewId="0">
      <selection activeCell="F3" sqref="F3"/>
    </sheetView>
  </sheetViews>
  <sheetFormatPr defaultRowHeight="15.75" x14ac:dyDescent="0.25"/>
  <cols>
    <col min="1" max="1" width="5.7109375" style="46" customWidth="1"/>
    <col min="2" max="2" width="36.140625" style="46" customWidth="1"/>
    <col min="3" max="3" width="14.28515625" style="48" customWidth="1"/>
    <col min="4" max="4" width="70.7109375" style="46" customWidth="1"/>
    <col min="5" max="5" width="15" style="46" customWidth="1"/>
    <col min="6" max="6" width="12.85546875" style="46" customWidth="1"/>
    <col min="7" max="7" width="14.85546875" style="98" customWidth="1"/>
    <col min="8" max="8" width="14" customWidth="1"/>
  </cols>
  <sheetData>
    <row r="1" spans="1:19" s="118" customFormat="1" x14ac:dyDescent="0.25">
      <c r="A1" s="46"/>
      <c r="B1" s="46"/>
      <c r="C1" s="48"/>
      <c r="D1" s="46"/>
      <c r="E1" s="46"/>
      <c r="F1" s="114" t="s">
        <v>444</v>
      </c>
      <c r="G1" s="98"/>
    </row>
    <row r="2" spans="1:19" s="118" customFormat="1" x14ac:dyDescent="0.25">
      <c r="A2" s="46"/>
      <c r="B2" s="46"/>
      <c r="C2" s="48"/>
      <c r="D2" s="46"/>
      <c r="E2" s="46"/>
      <c r="F2" s="114" t="s">
        <v>399</v>
      </c>
      <c r="G2" s="98"/>
    </row>
    <row r="3" spans="1:19" x14ac:dyDescent="0.25">
      <c r="F3" s="46" t="s">
        <v>450</v>
      </c>
    </row>
    <row r="5" spans="1:19" x14ac:dyDescent="0.25">
      <c r="B5" s="186" t="s">
        <v>18</v>
      </c>
      <c r="C5" s="183"/>
      <c r="D5" s="183"/>
      <c r="E5" s="183"/>
    </row>
    <row r="7" spans="1:19" ht="23.25" customHeight="1" x14ac:dyDescent="0.25">
      <c r="B7" s="91" t="s">
        <v>4</v>
      </c>
      <c r="C7" s="93" t="s">
        <v>13</v>
      </c>
      <c r="D7" s="94" t="s">
        <v>445</v>
      </c>
      <c r="E7" s="104" t="s">
        <v>28</v>
      </c>
      <c r="F7" s="47"/>
      <c r="H7" s="96"/>
      <c r="I7" s="42"/>
      <c r="J7" s="42"/>
      <c r="K7" s="42"/>
      <c r="L7" s="42"/>
      <c r="M7" s="42"/>
      <c r="N7" s="42"/>
      <c r="O7" s="42"/>
      <c r="P7" s="42"/>
      <c r="Q7" s="42"/>
    </row>
    <row r="8" spans="1:19" x14ac:dyDescent="0.25">
      <c r="B8" s="50" t="s">
        <v>17</v>
      </c>
      <c r="C8" s="105">
        <v>45922</v>
      </c>
      <c r="D8" s="92" t="s">
        <v>6</v>
      </c>
      <c r="E8" s="131">
        <v>45</v>
      </c>
      <c r="H8" s="96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50" t="s">
        <v>20</v>
      </c>
      <c r="C9" s="100" t="s">
        <v>25</v>
      </c>
      <c r="D9" s="92"/>
      <c r="E9" s="95"/>
      <c r="H9" s="96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49"/>
      <c r="E10" s="49"/>
      <c r="F10" s="50"/>
      <c r="H10" s="96"/>
      <c r="I10" s="42"/>
      <c r="J10" s="42"/>
      <c r="K10" s="42"/>
      <c r="L10" s="42"/>
      <c r="M10" s="42"/>
      <c r="N10" s="42"/>
      <c r="O10" s="42"/>
      <c r="P10" s="42"/>
      <c r="Q10" s="42"/>
    </row>
    <row r="11" spans="1:19" ht="78.75" x14ac:dyDescent="0.25">
      <c r="A11" s="51" t="s">
        <v>5</v>
      </c>
      <c r="B11" s="51" t="s">
        <v>0</v>
      </c>
      <c r="C11" s="51" t="s">
        <v>1</v>
      </c>
      <c r="D11" s="51" t="s">
        <v>12</v>
      </c>
      <c r="E11" s="51" t="s">
        <v>2</v>
      </c>
      <c r="F11" s="52" t="s">
        <v>3</v>
      </c>
      <c r="G11" s="154" t="s">
        <v>14</v>
      </c>
      <c r="H11" s="97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33.75" customHeight="1" x14ac:dyDescent="0.25">
      <c r="A12" s="19">
        <v>1</v>
      </c>
      <c r="B12" s="113" t="s">
        <v>104</v>
      </c>
      <c r="C12" s="44" t="str">
        <f>INDEX([1]география!$A:$A, MATCH(B12, [1]география!$B:$B, 0))</f>
        <v>9а</v>
      </c>
      <c r="D12" s="35" t="s">
        <v>29</v>
      </c>
      <c r="E12" s="107">
        <v>32</v>
      </c>
      <c r="F12" s="110">
        <f t="shared" ref="F12:F43" si="0">E12*100/45</f>
        <v>71.111111111111114</v>
      </c>
      <c r="G12" s="107" t="s">
        <v>15</v>
      </c>
      <c r="H12" s="43"/>
      <c r="I12" s="53" t="s">
        <v>7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33.75" customHeight="1" x14ac:dyDescent="0.25">
      <c r="A13" s="19">
        <v>2</v>
      </c>
      <c r="B13" s="113" t="s">
        <v>315</v>
      </c>
      <c r="C13" s="44" t="s">
        <v>205</v>
      </c>
      <c r="D13" s="35" t="s">
        <v>223</v>
      </c>
      <c r="E13" s="109">
        <v>29</v>
      </c>
      <c r="F13" s="110">
        <f t="shared" si="0"/>
        <v>64.444444444444443</v>
      </c>
      <c r="G13" s="107" t="s">
        <v>15</v>
      </c>
      <c r="I13" s="46" t="s">
        <v>19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33.75" customHeight="1" x14ac:dyDescent="0.25">
      <c r="A14" s="19">
        <v>3</v>
      </c>
      <c r="B14" s="113" t="s">
        <v>316</v>
      </c>
      <c r="C14" s="44" t="s">
        <v>317</v>
      </c>
      <c r="D14" s="35" t="s">
        <v>223</v>
      </c>
      <c r="E14" s="109">
        <v>29</v>
      </c>
      <c r="F14" s="110">
        <f t="shared" si="0"/>
        <v>64.444444444444443</v>
      </c>
      <c r="G14" s="107" t="s">
        <v>15</v>
      </c>
      <c r="I14" s="46" t="s">
        <v>10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33.75" customHeight="1" x14ac:dyDescent="0.25">
      <c r="A15" s="19">
        <v>4</v>
      </c>
      <c r="B15" s="113" t="s">
        <v>318</v>
      </c>
      <c r="C15" s="44" t="s">
        <v>201</v>
      </c>
      <c r="D15" s="35" t="s">
        <v>223</v>
      </c>
      <c r="E15" s="109">
        <v>25</v>
      </c>
      <c r="F15" s="110">
        <f t="shared" si="0"/>
        <v>55.555555555555557</v>
      </c>
      <c r="G15" s="107" t="s">
        <v>44</v>
      </c>
      <c r="I15" s="46" t="s">
        <v>11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33.75" customHeight="1" x14ac:dyDescent="0.25">
      <c r="A16" s="19">
        <v>5</v>
      </c>
      <c r="B16" s="113" t="s">
        <v>416</v>
      </c>
      <c r="C16" s="44" t="s">
        <v>317</v>
      </c>
      <c r="D16" s="35" t="s">
        <v>401</v>
      </c>
      <c r="E16" s="109">
        <v>25</v>
      </c>
      <c r="F16" s="110">
        <f t="shared" si="0"/>
        <v>55.555555555555557</v>
      </c>
      <c r="G16" s="107" t="s">
        <v>15</v>
      </c>
      <c r="I16" s="46" t="s">
        <v>9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33.75" customHeight="1" x14ac:dyDescent="0.25">
      <c r="A17" s="19">
        <v>6</v>
      </c>
      <c r="B17" s="113" t="s">
        <v>109</v>
      </c>
      <c r="C17" s="44" t="str">
        <f>INDEX([1]география!$A:$A, MATCH(B17, [1]география!$B:$B, 0))</f>
        <v>9в</v>
      </c>
      <c r="D17" s="35" t="s">
        <v>29</v>
      </c>
      <c r="E17" s="111">
        <v>24</v>
      </c>
      <c r="F17" s="110">
        <f t="shared" si="0"/>
        <v>53.333333333333336</v>
      </c>
      <c r="G17" s="107" t="s">
        <v>44</v>
      </c>
      <c r="I17" s="46" t="s">
        <v>8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33.75" customHeight="1" x14ac:dyDescent="0.25">
      <c r="A18" s="19">
        <v>7</v>
      </c>
      <c r="B18" s="113" t="s">
        <v>417</v>
      </c>
      <c r="C18" s="44" t="s">
        <v>203</v>
      </c>
      <c r="D18" s="35" t="s">
        <v>401</v>
      </c>
      <c r="E18" s="109">
        <v>20</v>
      </c>
      <c r="F18" s="110">
        <f t="shared" si="0"/>
        <v>44.444444444444443</v>
      </c>
      <c r="G18" s="107" t="s">
        <v>16</v>
      </c>
    </row>
    <row r="19" spans="1:19" s="43" customFormat="1" ht="33.75" customHeight="1" x14ac:dyDescent="0.25">
      <c r="A19" s="19">
        <v>8</v>
      </c>
      <c r="B19" s="113" t="s">
        <v>418</v>
      </c>
      <c r="C19" s="44" t="s">
        <v>205</v>
      </c>
      <c r="D19" s="35" t="s">
        <v>401</v>
      </c>
      <c r="E19" s="109">
        <v>20</v>
      </c>
      <c r="F19" s="110">
        <f t="shared" si="0"/>
        <v>44.444444444444443</v>
      </c>
      <c r="G19" s="107" t="s">
        <v>16</v>
      </c>
    </row>
    <row r="20" spans="1:19" s="43" customFormat="1" ht="33.75" customHeight="1" x14ac:dyDescent="0.25">
      <c r="A20" s="19">
        <v>9</v>
      </c>
      <c r="B20" s="113" t="s">
        <v>319</v>
      </c>
      <c r="C20" s="44" t="s">
        <v>317</v>
      </c>
      <c r="D20" s="35" t="s">
        <v>223</v>
      </c>
      <c r="E20" s="109">
        <v>19</v>
      </c>
      <c r="F20" s="110">
        <f t="shared" si="0"/>
        <v>42.222222222222221</v>
      </c>
      <c r="G20" s="107" t="s">
        <v>16</v>
      </c>
    </row>
    <row r="21" spans="1:19" s="43" customFormat="1" ht="33.75" customHeight="1" x14ac:dyDescent="0.25">
      <c r="A21" s="19">
        <v>10</v>
      </c>
      <c r="B21" s="113" t="s">
        <v>105</v>
      </c>
      <c r="C21" s="44" t="str">
        <f>INDEX([1]география!$A:$A, MATCH(B21, [1]география!$B:$B, 0))</f>
        <v>9б</v>
      </c>
      <c r="D21" s="35" t="s">
        <v>29</v>
      </c>
      <c r="E21" s="107">
        <v>18</v>
      </c>
      <c r="F21" s="110">
        <f t="shared" si="0"/>
        <v>40</v>
      </c>
      <c r="G21" s="107" t="s">
        <v>16</v>
      </c>
    </row>
    <row r="22" spans="1:19" s="43" customFormat="1" ht="33.75" customHeight="1" x14ac:dyDescent="0.25">
      <c r="A22" s="19">
        <v>11</v>
      </c>
      <c r="B22" s="122" t="s">
        <v>200</v>
      </c>
      <c r="C22" s="120" t="s">
        <v>201</v>
      </c>
      <c r="D22" s="115" t="s">
        <v>154</v>
      </c>
      <c r="E22" s="117">
        <v>18</v>
      </c>
      <c r="F22" s="110">
        <f t="shared" si="0"/>
        <v>40</v>
      </c>
      <c r="G22" s="117" t="s">
        <v>16</v>
      </c>
    </row>
    <row r="23" spans="1:19" s="43" customFormat="1" ht="33.75" customHeight="1" x14ac:dyDescent="0.25">
      <c r="A23" s="19">
        <v>12</v>
      </c>
      <c r="B23" s="122" t="s">
        <v>202</v>
      </c>
      <c r="C23" s="120" t="s">
        <v>203</v>
      </c>
      <c r="D23" s="115" t="s">
        <v>154</v>
      </c>
      <c r="E23" s="117">
        <v>18</v>
      </c>
      <c r="F23" s="110">
        <f t="shared" si="0"/>
        <v>40</v>
      </c>
      <c r="G23" s="117" t="s">
        <v>16</v>
      </c>
    </row>
    <row r="24" spans="1:19" s="43" customFormat="1" ht="33.75" customHeight="1" x14ac:dyDescent="0.25">
      <c r="A24" s="19">
        <v>13</v>
      </c>
      <c r="B24" s="168" t="s">
        <v>397</v>
      </c>
      <c r="C24" s="120" t="s">
        <v>205</v>
      </c>
      <c r="D24" s="115" t="s">
        <v>382</v>
      </c>
      <c r="E24" s="117">
        <v>18</v>
      </c>
      <c r="F24" s="110">
        <f t="shared" si="0"/>
        <v>40</v>
      </c>
      <c r="G24" s="117" t="s">
        <v>16</v>
      </c>
    </row>
    <row r="25" spans="1:19" s="43" customFormat="1" ht="33.75" customHeight="1" x14ac:dyDescent="0.25">
      <c r="A25" s="19">
        <v>14</v>
      </c>
      <c r="B25" s="122" t="s">
        <v>419</v>
      </c>
      <c r="C25" s="120" t="s">
        <v>205</v>
      </c>
      <c r="D25" s="115" t="s">
        <v>401</v>
      </c>
      <c r="E25" s="117">
        <v>18</v>
      </c>
      <c r="F25" s="110">
        <f t="shared" si="0"/>
        <v>40</v>
      </c>
      <c r="G25" s="107" t="s">
        <v>16</v>
      </c>
    </row>
    <row r="26" spans="1:19" s="43" customFormat="1" ht="33.75" customHeight="1" x14ac:dyDescent="0.25">
      <c r="A26" s="19">
        <v>15</v>
      </c>
      <c r="B26" s="122" t="s">
        <v>204</v>
      </c>
      <c r="C26" s="120" t="s">
        <v>205</v>
      </c>
      <c r="D26" s="115" t="s">
        <v>154</v>
      </c>
      <c r="E26" s="117">
        <v>17</v>
      </c>
      <c r="F26" s="110">
        <f t="shared" si="0"/>
        <v>37.777777777777779</v>
      </c>
      <c r="G26" s="117" t="s">
        <v>16</v>
      </c>
    </row>
    <row r="27" spans="1:19" s="43" customFormat="1" ht="33.75" customHeight="1" x14ac:dyDescent="0.25">
      <c r="A27" s="19">
        <v>16</v>
      </c>
      <c r="B27" s="122" t="s">
        <v>320</v>
      </c>
      <c r="C27" s="120" t="s">
        <v>317</v>
      </c>
      <c r="D27" s="115" t="s">
        <v>223</v>
      </c>
      <c r="E27" s="117">
        <v>17</v>
      </c>
      <c r="F27" s="110">
        <f t="shared" si="0"/>
        <v>37.777777777777779</v>
      </c>
      <c r="G27" s="107" t="s">
        <v>16</v>
      </c>
    </row>
    <row r="28" spans="1:19" s="43" customFormat="1" ht="33.75" customHeight="1" x14ac:dyDescent="0.25">
      <c r="A28" s="19">
        <v>17</v>
      </c>
      <c r="B28" s="122" t="s">
        <v>420</v>
      </c>
      <c r="C28" s="120" t="s">
        <v>205</v>
      </c>
      <c r="D28" s="115" t="s">
        <v>401</v>
      </c>
      <c r="E28" s="117">
        <v>17</v>
      </c>
      <c r="F28" s="110">
        <f t="shared" si="0"/>
        <v>37.777777777777779</v>
      </c>
      <c r="G28" s="107" t="s">
        <v>16</v>
      </c>
    </row>
    <row r="29" spans="1:19" s="43" customFormat="1" ht="33.75" customHeight="1" x14ac:dyDescent="0.25">
      <c r="A29" s="19">
        <v>18</v>
      </c>
      <c r="B29" s="122" t="s">
        <v>421</v>
      </c>
      <c r="C29" s="120" t="s">
        <v>324</v>
      </c>
      <c r="D29" s="115" t="s">
        <v>401</v>
      </c>
      <c r="E29" s="117">
        <v>17</v>
      </c>
      <c r="F29" s="110">
        <f t="shared" si="0"/>
        <v>37.777777777777779</v>
      </c>
      <c r="G29" s="107" t="s">
        <v>16</v>
      </c>
    </row>
    <row r="30" spans="1:19" s="43" customFormat="1" ht="33.75" customHeight="1" x14ac:dyDescent="0.25">
      <c r="A30" s="19">
        <v>19</v>
      </c>
      <c r="B30" s="122" t="s">
        <v>422</v>
      </c>
      <c r="C30" s="120" t="s">
        <v>205</v>
      </c>
      <c r="D30" s="115" t="s">
        <v>401</v>
      </c>
      <c r="E30" s="117">
        <v>16</v>
      </c>
      <c r="F30" s="110">
        <f t="shared" si="0"/>
        <v>35.555555555555557</v>
      </c>
      <c r="G30" s="107" t="s">
        <v>16</v>
      </c>
    </row>
    <row r="31" spans="1:19" s="43" customFormat="1" ht="33.75" customHeight="1" x14ac:dyDescent="0.25">
      <c r="A31" s="19">
        <v>20</v>
      </c>
      <c r="B31" s="122" t="s">
        <v>321</v>
      </c>
      <c r="C31" s="120" t="s">
        <v>205</v>
      </c>
      <c r="D31" s="115" t="s">
        <v>223</v>
      </c>
      <c r="E31" s="117">
        <v>15</v>
      </c>
      <c r="F31" s="110">
        <f t="shared" si="0"/>
        <v>33.333333333333336</v>
      </c>
      <c r="G31" s="107" t="s">
        <v>16</v>
      </c>
    </row>
    <row r="32" spans="1:19" s="43" customFormat="1" ht="33.75" customHeight="1" x14ac:dyDescent="0.25">
      <c r="A32" s="19">
        <v>21</v>
      </c>
      <c r="B32" s="122" t="s">
        <v>322</v>
      </c>
      <c r="C32" s="120" t="s">
        <v>317</v>
      </c>
      <c r="D32" s="115" t="s">
        <v>223</v>
      </c>
      <c r="E32" s="117">
        <v>15</v>
      </c>
      <c r="F32" s="110">
        <f t="shared" si="0"/>
        <v>33.333333333333336</v>
      </c>
      <c r="G32" s="107" t="s">
        <v>16</v>
      </c>
    </row>
    <row r="33" spans="1:7" s="43" customFormat="1" ht="33.75" customHeight="1" x14ac:dyDescent="0.25">
      <c r="A33" s="19">
        <v>22</v>
      </c>
      <c r="B33" s="122" t="s">
        <v>423</v>
      </c>
      <c r="C33" s="120" t="s">
        <v>317</v>
      </c>
      <c r="D33" s="115" t="s">
        <v>401</v>
      </c>
      <c r="E33" s="117">
        <v>15</v>
      </c>
      <c r="F33" s="110">
        <f t="shared" si="0"/>
        <v>33.333333333333336</v>
      </c>
      <c r="G33" s="107" t="s">
        <v>16</v>
      </c>
    </row>
    <row r="34" spans="1:7" s="43" customFormat="1" ht="33.75" customHeight="1" x14ac:dyDescent="0.25">
      <c r="A34" s="19">
        <v>23</v>
      </c>
      <c r="B34" s="122" t="s">
        <v>424</v>
      </c>
      <c r="C34" s="120" t="s">
        <v>324</v>
      </c>
      <c r="D34" s="115" t="s">
        <v>401</v>
      </c>
      <c r="E34" s="117">
        <v>15</v>
      </c>
      <c r="F34" s="110">
        <f t="shared" si="0"/>
        <v>33.333333333333336</v>
      </c>
      <c r="G34" s="107" t="s">
        <v>16</v>
      </c>
    </row>
    <row r="35" spans="1:7" s="43" customFormat="1" ht="33.75" customHeight="1" x14ac:dyDescent="0.25">
      <c r="A35" s="19">
        <v>24</v>
      </c>
      <c r="B35" s="122" t="s">
        <v>103</v>
      </c>
      <c r="C35" s="120" t="str">
        <f>INDEX([1]география!$A:$A, MATCH(B35, [1]география!$B:$B, 0))</f>
        <v>9а</v>
      </c>
      <c r="D35" s="115" t="s">
        <v>29</v>
      </c>
      <c r="E35" s="152">
        <v>14</v>
      </c>
      <c r="F35" s="110">
        <f t="shared" si="0"/>
        <v>31.111111111111111</v>
      </c>
      <c r="G35" s="107" t="s">
        <v>16</v>
      </c>
    </row>
    <row r="36" spans="1:7" s="43" customFormat="1" ht="33.75" customHeight="1" x14ac:dyDescent="0.25">
      <c r="A36" s="19">
        <v>25</v>
      </c>
      <c r="B36" s="122" t="s">
        <v>111</v>
      </c>
      <c r="C36" s="120" t="str">
        <f>INDEX([1]география!$A:$A, MATCH(B36, [1]география!$B:$B, 0))</f>
        <v>9а</v>
      </c>
      <c r="D36" s="115" t="s">
        <v>29</v>
      </c>
      <c r="E36" s="133">
        <v>14</v>
      </c>
      <c r="F36" s="110">
        <f t="shared" si="0"/>
        <v>31.111111111111111</v>
      </c>
      <c r="G36" s="107" t="s">
        <v>16</v>
      </c>
    </row>
    <row r="37" spans="1:7" s="43" customFormat="1" ht="33.75" customHeight="1" x14ac:dyDescent="0.25">
      <c r="A37" s="19">
        <v>26</v>
      </c>
      <c r="B37" s="122" t="s">
        <v>323</v>
      </c>
      <c r="C37" s="120" t="s">
        <v>324</v>
      </c>
      <c r="D37" s="115" t="s">
        <v>223</v>
      </c>
      <c r="E37" s="117">
        <v>14</v>
      </c>
      <c r="F37" s="110">
        <f t="shared" si="0"/>
        <v>31.111111111111111</v>
      </c>
      <c r="G37" s="107" t="s">
        <v>16</v>
      </c>
    </row>
    <row r="38" spans="1:7" s="43" customFormat="1" ht="33.75" customHeight="1" x14ac:dyDescent="0.25">
      <c r="A38" s="19">
        <v>27</v>
      </c>
      <c r="B38" s="122" t="s">
        <v>325</v>
      </c>
      <c r="C38" s="120" t="s">
        <v>317</v>
      </c>
      <c r="D38" s="115" t="s">
        <v>223</v>
      </c>
      <c r="E38" s="117">
        <v>14</v>
      </c>
      <c r="F38" s="110">
        <f t="shared" si="0"/>
        <v>31.111111111111111</v>
      </c>
      <c r="G38" s="107" t="s">
        <v>16</v>
      </c>
    </row>
    <row r="39" spans="1:7" s="43" customFormat="1" ht="33.75" customHeight="1" x14ac:dyDescent="0.25">
      <c r="A39" s="19">
        <v>28</v>
      </c>
      <c r="B39" s="122" t="s">
        <v>106</v>
      </c>
      <c r="C39" s="120" t="str">
        <f>INDEX([1]география!$A:$A, MATCH(B39, [1]география!$B:$B, 0))</f>
        <v>9в</v>
      </c>
      <c r="D39" s="115" t="s">
        <v>29</v>
      </c>
      <c r="E39" s="156">
        <v>13</v>
      </c>
      <c r="F39" s="110">
        <f t="shared" si="0"/>
        <v>28.888888888888889</v>
      </c>
      <c r="G39" s="107" t="s">
        <v>16</v>
      </c>
    </row>
    <row r="40" spans="1:7" s="43" customFormat="1" ht="33.75" customHeight="1" x14ac:dyDescent="0.25">
      <c r="A40" s="19">
        <v>29</v>
      </c>
      <c r="B40" s="122" t="s">
        <v>110</v>
      </c>
      <c r="C40" s="120" t="str">
        <f>INDEX([1]география!$A:$A, MATCH(B40, [1]география!$B:$B, 0))</f>
        <v>9а</v>
      </c>
      <c r="D40" s="115" t="s">
        <v>29</v>
      </c>
      <c r="E40" s="133">
        <v>13</v>
      </c>
      <c r="F40" s="110">
        <f t="shared" si="0"/>
        <v>28.888888888888889</v>
      </c>
      <c r="G40" s="107" t="s">
        <v>16</v>
      </c>
    </row>
    <row r="41" spans="1:7" s="43" customFormat="1" ht="33.75" customHeight="1" x14ac:dyDescent="0.25">
      <c r="A41" s="19">
        <v>30</v>
      </c>
      <c r="B41" s="122" t="s">
        <v>326</v>
      </c>
      <c r="C41" s="120" t="s">
        <v>317</v>
      </c>
      <c r="D41" s="115" t="s">
        <v>223</v>
      </c>
      <c r="E41" s="117">
        <v>13</v>
      </c>
      <c r="F41" s="110">
        <f t="shared" si="0"/>
        <v>28.888888888888889</v>
      </c>
      <c r="G41" s="107" t="s">
        <v>16</v>
      </c>
    </row>
    <row r="42" spans="1:7" s="43" customFormat="1" ht="33.75" customHeight="1" x14ac:dyDescent="0.25">
      <c r="A42" s="19">
        <v>31</v>
      </c>
      <c r="B42" s="122" t="s">
        <v>327</v>
      </c>
      <c r="C42" s="120" t="s">
        <v>317</v>
      </c>
      <c r="D42" s="115" t="s">
        <v>223</v>
      </c>
      <c r="E42" s="117">
        <v>12</v>
      </c>
      <c r="F42" s="110">
        <f t="shared" si="0"/>
        <v>26.666666666666668</v>
      </c>
      <c r="G42" s="107" t="s">
        <v>16</v>
      </c>
    </row>
    <row r="43" spans="1:7" s="43" customFormat="1" ht="33.75" customHeight="1" x14ac:dyDescent="0.25">
      <c r="A43" s="19">
        <v>32</v>
      </c>
      <c r="B43" s="122" t="s">
        <v>328</v>
      </c>
      <c r="C43" s="120" t="s">
        <v>205</v>
      </c>
      <c r="D43" s="115" t="s">
        <v>223</v>
      </c>
      <c r="E43" s="117">
        <v>12</v>
      </c>
      <c r="F43" s="110">
        <f t="shared" si="0"/>
        <v>26.666666666666668</v>
      </c>
      <c r="G43" s="107" t="s">
        <v>16</v>
      </c>
    </row>
    <row r="44" spans="1:7" s="43" customFormat="1" ht="33.75" customHeight="1" x14ac:dyDescent="0.25">
      <c r="A44" s="19">
        <v>33</v>
      </c>
      <c r="B44" s="122" t="s">
        <v>329</v>
      </c>
      <c r="C44" s="120" t="s">
        <v>317</v>
      </c>
      <c r="D44" s="115" t="s">
        <v>223</v>
      </c>
      <c r="E44" s="117">
        <v>12</v>
      </c>
      <c r="F44" s="110">
        <f t="shared" ref="F44:F74" si="1">E44*100/45</f>
        <v>26.666666666666668</v>
      </c>
      <c r="G44" s="107" t="s">
        <v>16</v>
      </c>
    </row>
    <row r="45" spans="1:7" s="43" customFormat="1" ht="33.75" customHeight="1" x14ac:dyDescent="0.25">
      <c r="A45" s="19">
        <v>34</v>
      </c>
      <c r="B45" s="122" t="s">
        <v>330</v>
      </c>
      <c r="C45" s="120" t="s">
        <v>205</v>
      </c>
      <c r="D45" s="115" t="s">
        <v>223</v>
      </c>
      <c r="E45" s="117">
        <v>12</v>
      </c>
      <c r="F45" s="110">
        <f t="shared" si="1"/>
        <v>26.666666666666668</v>
      </c>
      <c r="G45" s="107" t="s">
        <v>16</v>
      </c>
    </row>
    <row r="46" spans="1:7" s="43" customFormat="1" ht="33.75" customHeight="1" x14ac:dyDescent="0.25">
      <c r="A46" s="19">
        <v>35</v>
      </c>
      <c r="B46" s="168" t="s">
        <v>398</v>
      </c>
      <c r="C46" s="120" t="s">
        <v>201</v>
      </c>
      <c r="D46" s="115" t="s">
        <v>382</v>
      </c>
      <c r="E46" s="117">
        <v>12</v>
      </c>
      <c r="F46" s="110">
        <f t="shared" si="1"/>
        <v>26.666666666666668</v>
      </c>
      <c r="G46" s="117" t="s">
        <v>16</v>
      </c>
    </row>
    <row r="47" spans="1:7" s="43" customFormat="1" ht="33.75" customHeight="1" x14ac:dyDescent="0.25">
      <c r="A47" s="19">
        <v>36</v>
      </c>
      <c r="B47" s="122" t="s">
        <v>425</v>
      </c>
      <c r="C47" s="120" t="s">
        <v>205</v>
      </c>
      <c r="D47" s="115" t="s">
        <v>401</v>
      </c>
      <c r="E47" s="117">
        <v>12</v>
      </c>
      <c r="F47" s="110">
        <f t="shared" si="1"/>
        <v>26.666666666666668</v>
      </c>
      <c r="G47" s="107" t="s">
        <v>16</v>
      </c>
    </row>
    <row r="48" spans="1:7" s="43" customFormat="1" ht="33.75" customHeight="1" x14ac:dyDescent="0.25">
      <c r="A48" s="19">
        <v>37</v>
      </c>
      <c r="B48" s="122" t="s">
        <v>108</v>
      </c>
      <c r="C48" s="120" t="str">
        <f>INDEX([1]география!$A:$A, MATCH(B48, [1]география!$B:$B, 0))</f>
        <v>9в</v>
      </c>
      <c r="D48" s="115" t="s">
        <v>29</v>
      </c>
      <c r="E48" s="133">
        <v>11</v>
      </c>
      <c r="F48" s="110">
        <f t="shared" si="1"/>
        <v>24.444444444444443</v>
      </c>
      <c r="G48" s="107" t="s">
        <v>16</v>
      </c>
    </row>
    <row r="49" spans="1:7" s="43" customFormat="1" ht="33.75" customHeight="1" x14ac:dyDescent="0.25">
      <c r="A49" s="19">
        <v>38</v>
      </c>
      <c r="B49" s="122" t="s">
        <v>206</v>
      </c>
      <c r="C49" s="120" t="s">
        <v>203</v>
      </c>
      <c r="D49" s="115" t="s">
        <v>154</v>
      </c>
      <c r="E49" s="117">
        <v>11</v>
      </c>
      <c r="F49" s="110">
        <f t="shared" si="1"/>
        <v>24.444444444444443</v>
      </c>
      <c r="G49" s="117" t="s">
        <v>16</v>
      </c>
    </row>
    <row r="50" spans="1:7" s="43" customFormat="1" ht="33.75" customHeight="1" x14ac:dyDescent="0.25">
      <c r="A50" s="19">
        <v>39</v>
      </c>
      <c r="B50" s="122" t="s">
        <v>331</v>
      </c>
      <c r="C50" s="120" t="s">
        <v>205</v>
      </c>
      <c r="D50" s="115" t="s">
        <v>223</v>
      </c>
      <c r="E50" s="117">
        <v>11</v>
      </c>
      <c r="F50" s="110">
        <f t="shared" si="1"/>
        <v>24.444444444444443</v>
      </c>
      <c r="G50" s="107" t="s">
        <v>16</v>
      </c>
    </row>
    <row r="51" spans="1:7" s="43" customFormat="1" ht="33.75" customHeight="1" x14ac:dyDescent="0.25">
      <c r="A51" s="19">
        <v>40</v>
      </c>
      <c r="B51" s="122" t="s">
        <v>426</v>
      </c>
      <c r="C51" s="120" t="s">
        <v>324</v>
      </c>
      <c r="D51" s="115" t="s">
        <v>401</v>
      </c>
      <c r="E51" s="117">
        <v>11</v>
      </c>
      <c r="F51" s="110">
        <f t="shared" si="1"/>
        <v>24.444444444444443</v>
      </c>
      <c r="G51" s="107" t="s">
        <v>16</v>
      </c>
    </row>
    <row r="52" spans="1:7" s="43" customFormat="1" ht="33.75" customHeight="1" x14ac:dyDescent="0.25">
      <c r="A52" s="19">
        <v>41</v>
      </c>
      <c r="B52" s="122" t="s">
        <v>427</v>
      </c>
      <c r="C52" s="120" t="s">
        <v>324</v>
      </c>
      <c r="D52" s="115" t="s">
        <v>401</v>
      </c>
      <c r="E52" s="117">
        <v>11</v>
      </c>
      <c r="F52" s="110">
        <f t="shared" si="1"/>
        <v>24.444444444444443</v>
      </c>
      <c r="G52" s="107" t="s">
        <v>16</v>
      </c>
    </row>
    <row r="53" spans="1:7" s="43" customFormat="1" ht="33.75" customHeight="1" x14ac:dyDescent="0.25">
      <c r="A53" s="19">
        <v>42</v>
      </c>
      <c r="B53" s="122" t="s">
        <v>102</v>
      </c>
      <c r="C53" s="120" t="str">
        <f>INDEX([1]география!$A:$A, MATCH(B53, [1]география!$B:$B, 0))</f>
        <v>9а</v>
      </c>
      <c r="D53" s="115" t="s">
        <v>29</v>
      </c>
      <c r="E53" s="152">
        <v>10</v>
      </c>
      <c r="F53" s="110">
        <f t="shared" si="1"/>
        <v>22.222222222222221</v>
      </c>
      <c r="G53" s="107" t="s">
        <v>16</v>
      </c>
    </row>
    <row r="54" spans="1:7" s="43" customFormat="1" ht="33.75" customHeight="1" x14ac:dyDescent="0.25">
      <c r="A54" s="19">
        <v>43</v>
      </c>
      <c r="B54" s="122" t="s">
        <v>107</v>
      </c>
      <c r="C54" s="120" t="str">
        <f>INDEX([1]география!$A:$A, MATCH(B54, [1]география!$B:$B, 0))</f>
        <v>9в</v>
      </c>
      <c r="D54" s="115" t="s">
        <v>29</v>
      </c>
      <c r="E54" s="156">
        <v>10</v>
      </c>
      <c r="F54" s="110">
        <f t="shared" si="1"/>
        <v>22.222222222222221</v>
      </c>
      <c r="G54" s="107" t="s">
        <v>16</v>
      </c>
    </row>
    <row r="55" spans="1:7" s="43" customFormat="1" ht="33.75" customHeight="1" x14ac:dyDescent="0.25">
      <c r="A55" s="19">
        <v>44</v>
      </c>
      <c r="B55" s="122" t="s">
        <v>207</v>
      </c>
      <c r="C55" s="120" t="s">
        <v>201</v>
      </c>
      <c r="D55" s="115" t="s">
        <v>154</v>
      </c>
      <c r="E55" s="117">
        <v>10</v>
      </c>
      <c r="F55" s="110">
        <f t="shared" si="1"/>
        <v>22.222222222222221</v>
      </c>
      <c r="G55" s="117" t="s">
        <v>16</v>
      </c>
    </row>
    <row r="56" spans="1:7" s="43" customFormat="1" ht="33.75" customHeight="1" x14ac:dyDescent="0.25">
      <c r="A56" s="19">
        <v>45</v>
      </c>
      <c r="B56" s="122" t="s">
        <v>332</v>
      </c>
      <c r="C56" s="120" t="s">
        <v>317</v>
      </c>
      <c r="D56" s="115" t="s">
        <v>223</v>
      </c>
      <c r="E56" s="117">
        <v>10</v>
      </c>
      <c r="F56" s="110">
        <f t="shared" si="1"/>
        <v>22.222222222222221</v>
      </c>
      <c r="G56" s="107" t="s">
        <v>16</v>
      </c>
    </row>
    <row r="57" spans="1:7" s="43" customFormat="1" ht="33.75" customHeight="1" x14ac:dyDescent="0.25">
      <c r="A57" s="19">
        <v>46</v>
      </c>
      <c r="B57" s="122" t="s">
        <v>333</v>
      </c>
      <c r="C57" s="120" t="s">
        <v>324</v>
      </c>
      <c r="D57" s="115" t="s">
        <v>223</v>
      </c>
      <c r="E57" s="117">
        <v>10</v>
      </c>
      <c r="F57" s="110">
        <f t="shared" si="1"/>
        <v>22.222222222222221</v>
      </c>
      <c r="G57" s="107" t="s">
        <v>16</v>
      </c>
    </row>
    <row r="58" spans="1:7" s="43" customFormat="1" ht="33.75" customHeight="1" x14ac:dyDescent="0.25">
      <c r="A58" s="19">
        <v>47</v>
      </c>
      <c r="B58" s="122" t="s">
        <v>334</v>
      </c>
      <c r="C58" s="120" t="s">
        <v>324</v>
      </c>
      <c r="D58" s="115" t="s">
        <v>223</v>
      </c>
      <c r="E58" s="117">
        <v>10</v>
      </c>
      <c r="F58" s="110">
        <f t="shared" si="1"/>
        <v>22.222222222222221</v>
      </c>
      <c r="G58" s="107" t="s">
        <v>16</v>
      </c>
    </row>
    <row r="59" spans="1:7" s="43" customFormat="1" ht="33.75" customHeight="1" x14ac:dyDescent="0.25">
      <c r="A59" s="19">
        <v>48</v>
      </c>
      <c r="B59" s="122" t="s">
        <v>335</v>
      </c>
      <c r="C59" s="120" t="s">
        <v>324</v>
      </c>
      <c r="D59" s="115" t="s">
        <v>223</v>
      </c>
      <c r="E59" s="117">
        <v>9</v>
      </c>
      <c r="F59" s="110">
        <f t="shared" si="1"/>
        <v>20</v>
      </c>
      <c r="G59" s="107" t="s">
        <v>16</v>
      </c>
    </row>
    <row r="60" spans="1:7" s="43" customFormat="1" ht="33.75" customHeight="1" x14ac:dyDescent="0.25">
      <c r="A60" s="19">
        <v>49</v>
      </c>
      <c r="B60" s="122" t="s">
        <v>336</v>
      </c>
      <c r="C60" s="120" t="s">
        <v>324</v>
      </c>
      <c r="D60" s="115" t="s">
        <v>223</v>
      </c>
      <c r="E60" s="117">
        <v>9</v>
      </c>
      <c r="F60" s="110">
        <f t="shared" si="1"/>
        <v>20</v>
      </c>
      <c r="G60" s="107" t="s">
        <v>16</v>
      </c>
    </row>
    <row r="61" spans="1:7" s="43" customFormat="1" ht="33.75" customHeight="1" x14ac:dyDescent="0.25">
      <c r="A61" s="19">
        <v>50</v>
      </c>
      <c r="B61" s="122" t="s">
        <v>337</v>
      </c>
      <c r="C61" s="120" t="s">
        <v>205</v>
      </c>
      <c r="D61" s="115" t="s">
        <v>223</v>
      </c>
      <c r="E61" s="117">
        <v>9</v>
      </c>
      <c r="F61" s="110">
        <f t="shared" si="1"/>
        <v>20</v>
      </c>
      <c r="G61" s="107" t="s">
        <v>16</v>
      </c>
    </row>
    <row r="62" spans="1:7" s="43" customFormat="1" ht="33.75" customHeight="1" x14ac:dyDescent="0.25">
      <c r="A62" s="19">
        <v>51</v>
      </c>
      <c r="B62" s="159" t="s">
        <v>338</v>
      </c>
      <c r="C62" s="126" t="s">
        <v>317</v>
      </c>
      <c r="D62" s="127" t="s">
        <v>223</v>
      </c>
      <c r="E62" s="124">
        <v>9</v>
      </c>
      <c r="F62" s="110">
        <f t="shared" si="1"/>
        <v>20</v>
      </c>
      <c r="G62" s="107" t="s">
        <v>16</v>
      </c>
    </row>
    <row r="63" spans="1:7" s="43" customFormat="1" ht="33.75" customHeight="1" x14ac:dyDescent="0.25">
      <c r="A63" s="19">
        <v>52</v>
      </c>
      <c r="B63" s="159" t="s">
        <v>339</v>
      </c>
      <c r="C63" s="126" t="s">
        <v>205</v>
      </c>
      <c r="D63" s="127" t="s">
        <v>223</v>
      </c>
      <c r="E63" s="124">
        <v>8</v>
      </c>
      <c r="F63" s="110">
        <f t="shared" si="1"/>
        <v>17.777777777777779</v>
      </c>
      <c r="G63" s="107" t="s">
        <v>16</v>
      </c>
    </row>
    <row r="64" spans="1:7" s="43" customFormat="1" ht="33.75" customHeight="1" x14ac:dyDescent="0.25">
      <c r="A64" s="19">
        <v>53</v>
      </c>
      <c r="B64" s="159" t="s">
        <v>340</v>
      </c>
      <c r="C64" s="126" t="s">
        <v>324</v>
      </c>
      <c r="D64" s="127" t="s">
        <v>223</v>
      </c>
      <c r="E64" s="124">
        <v>8</v>
      </c>
      <c r="F64" s="110">
        <f t="shared" si="1"/>
        <v>17.777777777777779</v>
      </c>
      <c r="G64" s="107" t="s">
        <v>16</v>
      </c>
    </row>
    <row r="65" spans="1:7" s="43" customFormat="1" ht="33.75" customHeight="1" x14ac:dyDescent="0.25">
      <c r="A65" s="19">
        <v>54</v>
      </c>
      <c r="B65" s="159" t="s">
        <v>428</v>
      </c>
      <c r="C65" s="126" t="s">
        <v>201</v>
      </c>
      <c r="D65" s="127" t="s">
        <v>401</v>
      </c>
      <c r="E65" s="124">
        <v>8</v>
      </c>
      <c r="F65" s="110">
        <f t="shared" si="1"/>
        <v>17.777777777777779</v>
      </c>
      <c r="G65" s="107" t="s">
        <v>16</v>
      </c>
    </row>
    <row r="66" spans="1:7" s="43" customFormat="1" ht="33.75" customHeight="1" x14ac:dyDescent="0.25">
      <c r="A66" s="19">
        <v>55</v>
      </c>
      <c r="B66" s="159" t="s">
        <v>341</v>
      </c>
      <c r="C66" s="126" t="s">
        <v>205</v>
      </c>
      <c r="D66" s="127" t="s">
        <v>223</v>
      </c>
      <c r="E66" s="124">
        <v>7</v>
      </c>
      <c r="F66" s="110">
        <f t="shared" si="1"/>
        <v>15.555555555555555</v>
      </c>
      <c r="G66" s="107" t="s">
        <v>16</v>
      </c>
    </row>
    <row r="67" spans="1:7" s="43" customFormat="1" ht="33.75" customHeight="1" x14ac:dyDescent="0.25">
      <c r="A67" s="19">
        <v>56</v>
      </c>
      <c r="B67" s="159" t="s">
        <v>342</v>
      </c>
      <c r="C67" s="126" t="s">
        <v>205</v>
      </c>
      <c r="D67" s="127" t="s">
        <v>223</v>
      </c>
      <c r="E67" s="124">
        <v>7</v>
      </c>
      <c r="F67" s="110">
        <f t="shared" si="1"/>
        <v>15.555555555555555</v>
      </c>
      <c r="G67" s="107" t="s">
        <v>16</v>
      </c>
    </row>
    <row r="68" spans="1:7" s="43" customFormat="1" ht="33.75" customHeight="1" x14ac:dyDescent="0.25">
      <c r="A68" s="19">
        <v>57</v>
      </c>
      <c r="B68" s="159" t="s">
        <v>343</v>
      </c>
      <c r="C68" s="126" t="s">
        <v>344</v>
      </c>
      <c r="D68" s="127" t="s">
        <v>223</v>
      </c>
      <c r="E68" s="124">
        <v>7</v>
      </c>
      <c r="F68" s="110">
        <f t="shared" si="1"/>
        <v>15.555555555555555</v>
      </c>
      <c r="G68" s="107" t="s">
        <v>16</v>
      </c>
    </row>
    <row r="69" spans="1:7" s="43" customFormat="1" ht="33.75" customHeight="1" x14ac:dyDescent="0.25">
      <c r="A69" s="19">
        <v>58</v>
      </c>
      <c r="B69" s="159" t="s">
        <v>345</v>
      </c>
      <c r="C69" s="126" t="s">
        <v>344</v>
      </c>
      <c r="D69" s="127" t="s">
        <v>223</v>
      </c>
      <c r="E69" s="124">
        <v>7</v>
      </c>
      <c r="F69" s="110">
        <f t="shared" si="1"/>
        <v>15.555555555555555</v>
      </c>
      <c r="G69" s="107" t="s">
        <v>16</v>
      </c>
    </row>
    <row r="70" spans="1:7" s="43" customFormat="1" ht="33.75" customHeight="1" x14ac:dyDescent="0.25">
      <c r="A70" s="19">
        <v>59</v>
      </c>
      <c r="B70" s="159" t="s">
        <v>346</v>
      </c>
      <c r="C70" s="126" t="s">
        <v>324</v>
      </c>
      <c r="D70" s="127" t="s">
        <v>223</v>
      </c>
      <c r="E70" s="124">
        <v>6</v>
      </c>
      <c r="F70" s="110">
        <f t="shared" si="1"/>
        <v>13.333333333333334</v>
      </c>
      <c r="G70" s="107" t="s">
        <v>16</v>
      </c>
    </row>
    <row r="71" spans="1:7" s="43" customFormat="1" ht="33.75" customHeight="1" x14ac:dyDescent="0.25">
      <c r="A71" s="19">
        <v>60</v>
      </c>
      <c r="B71" s="159" t="s">
        <v>347</v>
      </c>
      <c r="C71" s="126" t="s">
        <v>205</v>
      </c>
      <c r="D71" s="127" t="s">
        <v>223</v>
      </c>
      <c r="E71" s="124">
        <v>5</v>
      </c>
      <c r="F71" s="110">
        <f t="shared" si="1"/>
        <v>11.111111111111111</v>
      </c>
      <c r="G71" s="107" t="s">
        <v>16</v>
      </c>
    </row>
    <row r="72" spans="1:7" s="43" customFormat="1" ht="33.75" customHeight="1" x14ac:dyDescent="0.25">
      <c r="A72" s="19">
        <v>61</v>
      </c>
      <c r="B72" s="159" t="s">
        <v>348</v>
      </c>
      <c r="C72" s="126" t="s">
        <v>205</v>
      </c>
      <c r="D72" s="127" t="s">
        <v>223</v>
      </c>
      <c r="E72" s="124">
        <v>5</v>
      </c>
      <c r="F72" s="110">
        <f t="shared" si="1"/>
        <v>11.111111111111111</v>
      </c>
      <c r="G72" s="107" t="s">
        <v>16</v>
      </c>
    </row>
    <row r="73" spans="1:7" s="43" customFormat="1" ht="33.75" customHeight="1" x14ac:dyDescent="0.25">
      <c r="A73" s="19">
        <v>62</v>
      </c>
      <c r="B73" s="159" t="s">
        <v>349</v>
      </c>
      <c r="C73" s="126" t="s">
        <v>324</v>
      </c>
      <c r="D73" s="127" t="s">
        <v>223</v>
      </c>
      <c r="E73" s="124">
        <v>5</v>
      </c>
      <c r="F73" s="110">
        <f t="shared" si="1"/>
        <v>11.111111111111111</v>
      </c>
      <c r="G73" s="107" t="s">
        <v>16</v>
      </c>
    </row>
    <row r="74" spans="1:7" s="43" customFormat="1" ht="33.75" customHeight="1" x14ac:dyDescent="0.25">
      <c r="A74" s="19">
        <v>63</v>
      </c>
      <c r="B74" s="159" t="s">
        <v>350</v>
      </c>
      <c r="C74" s="126" t="s">
        <v>344</v>
      </c>
      <c r="D74" s="127" t="s">
        <v>223</v>
      </c>
      <c r="E74" s="124">
        <v>5</v>
      </c>
      <c r="F74" s="110">
        <f t="shared" si="1"/>
        <v>11.111111111111111</v>
      </c>
      <c r="G74" s="107" t="s">
        <v>16</v>
      </c>
    </row>
    <row r="75" spans="1:7" s="43" customFormat="1" x14ac:dyDescent="0.25">
      <c r="A75" s="54"/>
      <c r="B75" s="54"/>
      <c r="C75" s="69"/>
      <c r="D75" s="70"/>
      <c r="E75" s="61"/>
      <c r="F75" s="54"/>
      <c r="G75" s="54"/>
    </row>
    <row r="76" spans="1:7" s="43" customFormat="1" x14ac:dyDescent="0.25">
      <c r="A76" s="54"/>
      <c r="B76" s="54"/>
      <c r="C76" s="60"/>
      <c r="D76" s="59"/>
      <c r="E76" s="57"/>
      <c r="F76" s="59"/>
      <c r="G76" s="54"/>
    </row>
    <row r="77" spans="1:7" s="43" customFormat="1" x14ac:dyDescent="0.25">
      <c r="A77" s="54"/>
      <c r="B77" s="54"/>
      <c r="C77" s="55"/>
      <c r="D77" s="54"/>
      <c r="E77" s="61"/>
      <c r="F77" s="54"/>
      <c r="G77" s="54"/>
    </row>
    <row r="78" spans="1:7" s="43" customFormat="1" x14ac:dyDescent="0.25">
      <c r="A78" s="54"/>
      <c r="B78" s="54"/>
      <c r="C78" s="67"/>
      <c r="D78" s="56"/>
      <c r="E78" s="68"/>
      <c r="F78" s="59"/>
      <c r="G78" s="54"/>
    </row>
    <row r="79" spans="1:7" s="43" customFormat="1" x14ac:dyDescent="0.25">
      <c r="A79" s="54"/>
      <c r="B79" s="54"/>
      <c r="C79" s="67"/>
      <c r="D79" s="56"/>
      <c r="E79" s="68"/>
      <c r="F79" s="59"/>
      <c r="G79" s="54"/>
    </row>
    <row r="80" spans="1:7" s="43" customFormat="1" x14ac:dyDescent="0.25">
      <c r="A80" s="54"/>
      <c r="B80" s="54"/>
      <c r="C80" s="55"/>
      <c r="D80" s="54"/>
      <c r="E80" s="61"/>
      <c r="F80" s="54"/>
      <c r="G80" s="54"/>
    </row>
    <row r="81" spans="1:7" s="43" customFormat="1" x14ac:dyDescent="0.25">
      <c r="A81" s="54"/>
      <c r="B81" s="54"/>
      <c r="C81" s="60"/>
      <c r="D81" s="59"/>
      <c r="E81" s="57"/>
      <c r="F81" s="59"/>
      <c r="G81" s="54"/>
    </row>
    <row r="82" spans="1:7" s="43" customFormat="1" x14ac:dyDescent="0.25">
      <c r="A82" s="54"/>
      <c r="B82" s="54"/>
      <c r="C82" s="66"/>
      <c r="D82" s="59"/>
      <c r="E82" s="61"/>
      <c r="F82" s="61"/>
      <c r="G82" s="54"/>
    </row>
    <row r="83" spans="1:7" s="43" customFormat="1" x14ac:dyDescent="0.25">
      <c r="A83" s="54"/>
      <c r="B83" s="54"/>
      <c r="C83" s="67"/>
      <c r="D83" s="56"/>
      <c r="E83" s="68"/>
      <c r="F83" s="59"/>
      <c r="G83" s="54"/>
    </row>
    <row r="84" spans="1:7" s="43" customFormat="1" x14ac:dyDescent="0.25">
      <c r="A84" s="54"/>
      <c r="B84" s="54"/>
      <c r="C84" s="55"/>
      <c r="D84" s="59"/>
      <c r="E84" s="57"/>
      <c r="F84" s="54"/>
      <c r="G84" s="54"/>
    </row>
    <row r="85" spans="1:7" s="43" customFormat="1" x14ac:dyDescent="0.25">
      <c r="A85" s="54"/>
      <c r="B85" s="54"/>
      <c r="C85" s="55"/>
      <c r="D85" s="54"/>
      <c r="E85" s="54"/>
      <c r="F85" s="54"/>
      <c r="G85" s="54"/>
    </row>
    <row r="86" spans="1:7" s="43" customFormat="1" x14ac:dyDescent="0.25">
      <c r="A86" s="54"/>
      <c r="B86" s="54"/>
      <c r="C86" s="60"/>
      <c r="D86" s="70"/>
      <c r="E86" s="61"/>
      <c r="F86" s="59"/>
      <c r="G86" s="54"/>
    </row>
    <row r="87" spans="1:7" s="43" customFormat="1" x14ac:dyDescent="0.25">
      <c r="A87" s="54"/>
      <c r="B87" s="54"/>
      <c r="C87" s="67"/>
      <c r="D87" s="56"/>
      <c r="E87" s="68"/>
      <c r="F87" s="59"/>
      <c r="G87" s="54"/>
    </row>
    <row r="88" spans="1:7" s="43" customFormat="1" x14ac:dyDescent="0.25">
      <c r="A88" s="54"/>
      <c r="B88" s="54"/>
      <c r="C88" s="60"/>
      <c r="D88" s="70"/>
      <c r="E88" s="61"/>
      <c r="F88" s="59"/>
      <c r="G88" s="54"/>
    </row>
    <row r="89" spans="1:7" s="43" customFormat="1" x14ac:dyDescent="0.25">
      <c r="A89" s="54"/>
      <c r="B89" s="54"/>
      <c r="C89" s="55"/>
      <c r="D89" s="54"/>
      <c r="E89" s="57"/>
      <c r="F89" s="54"/>
      <c r="G89" s="54"/>
    </row>
    <row r="90" spans="1:7" s="43" customFormat="1" x14ac:dyDescent="0.25">
      <c r="A90" s="54"/>
      <c r="B90" s="54"/>
      <c r="C90" s="60"/>
      <c r="D90" s="59"/>
      <c r="E90" s="57"/>
      <c r="F90" s="59"/>
      <c r="G90" s="54"/>
    </row>
    <row r="91" spans="1:7" s="43" customFormat="1" x14ac:dyDescent="0.25">
      <c r="A91" s="54"/>
      <c r="B91" s="54"/>
      <c r="C91" s="55"/>
      <c r="D91" s="54"/>
      <c r="E91" s="57"/>
      <c r="F91" s="54"/>
      <c r="G91" s="54"/>
    </row>
    <row r="92" spans="1:7" s="43" customFormat="1" x14ac:dyDescent="0.25">
      <c r="A92" s="54"/>
      <c r="B92" s="54"/>
      <c r="C92" s="67"/>
      <c r="D92" s="56"/>
      <c r="E92" s="68"/>
      <c r="F92" s="59"/>
      <c r="G92" s="54"/>
    </row>
    <row r="93" spans="1:7" s="43" customFormat="1" x14ac:dyDescent="0.25">
      <c r="A93" s="54"/>
      <c r="B93" s="54"/>
      <c r="C93" s="55"/>
      <c r="D93" s="54"/>
      <c r="E93" s="54"/>
      <c r="F93" s="54"/>
      <c r="G93" s="54"/>
    </row>
    <row r="94" spans="1:7" s="43" customFormat="1" x14ac:dyDescent="0.25">
      <c r="A94" s="54"/>
      <c r="B94" s="54"/>
      <c r="C94" s="60"/>
      <c r="D94" s="61"/>
      <c r="E94" s="57"/>
      <c r="F94" s="57"/>
      <c r="G94" s="54"/>
    </row>
    <row r="95" spans="1:7" s="43" customFormat="1" x14ac:dyDescent="0.25">
      <c r="A95" s="54"/>
      <c r="B95" s="54"/>
      <c r="C95" s="66"/>
      <c r="D95" s="59"/>
      <c r="E95" s="61"/>
      <c r="F95" s="57"/>
      <c r="G95" s="54"/>
    </row>
    <row r="96" spans="1:7" s="43" customFormat="1" x14ac:dyDescent="0.25">
      <c r="A96" s="54"/>
      <c r="B96" s="54"/>
      <c r="C96" s="66"/>
      <c r="D96" s="61"/>
      <c r="E96" s="61"/>
      <c r="F96" s="57"/>
      <c r="G96" s="54"/>
    </row>
    <row r="97" spans="1:7" s="43" customFormat="1" x14ac:dyDescent="0.25">
      <c r="A97" s="54"/>
      <c r="B97" s="54"/>
      <c r="C97" s="69"/>
      <c r="D97" s="70"/>
      <c r="E97" s="61"/>
      <c r="F97" s="54"/>
      <c r="G97" s="54"/>
    </row>
    <row r="98" spans="1:7" s="43" customFormat="1" x14ac:dyDescent="0.25">
      <c r="A98" s="54"/>
      <c r="B98" s="54"/>
      <c r="C98" s="55"/>
      <c r="D98" s="56"/>
      <c r="E98" s="57"/>
      <c r="F98" s="56"/>
      <c r="G98" s="54"/>
    </row>
    <row r="99" spans="1:7" s="43" customFormat="1" x14ac:dyDescent="0.25">
      <c r="A99" s="54"/>
      <c r="B99" s="54"/>
      <c r="C99" s="60"/>
      <c r="D99" s="57"/>
      <c r="E99" s="57"/>
      <c r="F99" s="57"/>
      <c r="G99" s="54"/>
    </row>
    <row r="100" spans="1:7" s="43" customFormat="1" x14ac:dyDescent="0.25">
      <c r="A100" s="54"/>
      <c r="B100" s="54"/>
      <c r="C100" s="55"/>
      <c r="D100" s="54"/>
      <c r="E100" s="54"/>
      <c r="F100" s="54"/>
      <c r="G100" s="54"/>
    </row>
    <row r="101" spans="1:7" s="43" customFormat="1" x14ac:dyDescent="0.25">
      <c r="A101" s="54"/>
      <c r="B101" s="54"/>
      <c r="C101" s="62"/>
      <c r="D101" s="59"/>
      <c r="E101" s="57"/>
      <c r="F101" s="59"/>
      <c r="G101" s="54"/>
    </row>
    <row r="102" spans="1:7" s="43" customFormat="1" x14ac:dyDescent="0.25">
      <c r="A102" s="54"/>
      <c r="B102" s="54"/>
      <c r="C102" s="55"/>
      <c r="D102" s="59"/>
      <c r="E102" s="57"/>
      <c r="F102" s="54"/>
      <c r="G102" s="54"/>
    </row>
    <row r="103" spans="1:7" s="43" customFormat="1" x14ac:dyDescent="0.25">
      <c r="A103" s="54"/>
      <c r="B103" s="54"/>
      <c r="C103" s="55"/>
      <c r="D103" s="54"/>
      <c r="E103" s="57"/>
      <c r="F103" s="54"/>
      <c r="G103" s="54"/>
    </row>
    <row r="104" spans="1:7" s="43" customFormat="1" x14ac:dyDescent="0.25">
      <c r="A104" s="54"/>
      <c r="B104" s="54"/>
      <c r="C104" s="60"/>
      <c r="D104" s="59"/>
      <c r="E104" s="57"/>
      <c r="F104" s="59"/>
      <c r="G104" s="54"/>
    </row>
    <row r="105" spans="1:7" s="43" customFormat="1" x14ac:dyDescent="0.25">
      <c r="A105" s="54"/>
      <c r="B105" s="54"/>
      <c r="C105" s="60"/>
      <c r="D105" s="59"/>
      <c r="E105" s="57"/>
      <c r="F105" s="59"/>
      <c r="G105" s="54"/>
    </row>
    <row r="106" spans="1:7" x14ac:dyDescent="0.25">
      <c r="A106" s="71"/>
      <c r="B106" s="71"/>
      <c r="C106" s="72"/>
      <c r="D106" s="73"/>
      <c r="E106" s="74"/>
      <c r="F106" s="75"/>
    </row>
    <row r="107" spans="1:7" x14ac:dyDescent="0.25">
      <c r="A107" s="19"/>
      <c r="B107" s="19"/>
      <c r="C107" s="76"/>
      <c r="D107" s="77"/>
      <c r="E107" s="35"/>
      <c r="F107" s="51"/>
    </row>
    <row r="108" spans="1:7" x14ac:dyDescent="0.25">
      <c r="A108" s="19"/>
      <c r="B108" s="19"/>
      <c r="C108" s="78"/>
      <c r="D108" s="79"/>
      <c r="E108" s="79"/>
      <c r="F108" s="79"/>
    </row>
    <row r="109" spans="1:7" x14ac:dyDescent="0.25">
      <c r="A109" s="19"/>
      <c r="B109" s="19"/>
      <c r="C109" s="80"/>
      <c r="D109" s="81"/>
      <c r="E109" s="45"/>
      <c r="F109" s="77"/>
    </row>
    <row r="110" spans="1:7" x14ac:dyDescent="0.25">
      <c r="A110" s="19"/>
      <c r="B110" s="19"/>
      <c r="C110" s="82"/>
      <c r="D110" s="77"/>
      <c r="E110" s="45"/>
      <c r="F110" s="35"/>
    </row>
    <row r="111" spans="1:7" x14ac:dyDescent="0.25">
      <c r="A111" s="19"/>
      <c r="B111" s="19"/>
      <c r="C111" s="83"/>
      <c r="D111" s="77"/>
      <c r="E111" s="35"/>
      <c r="F111" s="77"/>
    </row>
    <row r="112" spans="1:7" x14ac:dyDescent="0.25">
      <c r="A112" s="19"/>
      <c r="B112" s="19"/>
      <c r="C112" s="84"/>
      <c r="D112" s="85"/>
      <c r="E112" s="45"/>
      <c r="F112" s="19"/>
    </row>
    <row r="113" spans="1:6" x14ac:dyDescent="0.25">
      <c r="A113" s="19"/>
      <c r="B113" s="19"/>
      <c r="C113" s="83"/>
      <c r="D113" s="77"/>
      <c r="E113" s="35"/>
      <c r="F113" s="77"/>
    </row>
    <row r="114" spans="1:6" x14ac:dyDescent="0.25">
      <c r="A114" s="19"/>
      <c r="B114" s="19"/>
      <c r="C114" s="80"/>
      <c r="D114" s="81"/>
      <c r="E114" s="45"/>
      <c r="F114" s="77"/>
    </row>
    <row r="115" spans="1:6" x14ac:dyDescent="0.25">
      <c r="A115" s="19"/>
      <c r="B115" s="19"/>
      <c r="C115" s="76"/>
      <c r="D115" s="86"/>
      <c r="E115" s="35"/>
      <c r="F115" s="86"/>
    </row>
    <row r="116" spans="1:6" x14ac:dyDescent="0.25">
      <c r="A116" s="19"/>
      <c r="B116" s="19"/>
      <c r="C116" s="76"/>
      <c r="D116" s="19"/>
      <c r="E116" s="19"/>
      <c r="F116" s="19"/>
    </row>
    <row r="117" spans="1:6" x14ac:dyDescent="0.25">
      <c r="A117" s="19"/>
      <c r="B117" s="19"/>
      <c r="C117" s="83"/>
      <c r="D117" s="77"/>
      <c r="E117" s="35"/>
      <c r="F117" s="77"/>
    </row>
    <row r="118" spans="1:6" x14ac:dyDescent="0.25">
      <c r="A118" s="19"/>
      <c r="B118" s="19"/>
      <c r="C118" s="83"/>
      <c r="D118" s="87"/>
      <c r="E118" s="35"/>
      <c r="F118" s="77"/>
    </row>
    <row r="119" spans="1:6" x14ac:dyDescent="0.25">
      <c r="A119" s="19"/>
      <c r="B119" s="19"/>
      <c r="C119" s="76"/>
      <c r="D119" s="87"/>
      <c r="E119" s="35"/>
      <c r="F119" s="77"/>
    </row>
    <row r="120" spans="1:6" x14ac:dyDescent="0.25">
      <c r="A120" s="19"/>
      <c r="B120" s="19"/>
      <c r="C120" s="76"/>
      <c r="D120" s="88"/>
      <c r="E120" s="89"/>
      <c r="F120" s="19"/>
    </row>
    <row r="121" spans="1:6" x14ac:dyDescent="0.25">
      <c r="A121" s="19"/>
      <c r="B121" s="19"/>
      <c r="C121" s="76"/>
      <c r="D121" s="87"/>
      <c r="E121" s="35"/>
      <c r="F121" s="19"/>
    </row>
    <row r="122" spans="1:6" x14ac:dyDescent="0.25">
      <c r="A122" s="19"/>
      <c r="B122" s="19"/>
      <c r="C122" s="82"/>
      <c r="D122" s="77"/>
      <c r="E122" s="45"/>
      <c r="F122" s="35"/>
    </row>
    <row r="123" spans="1:6" x14ac:dyDescent="0.25">
      <c r="A123" s="19"/>
      <c r="B123" s="19"/>
      <c r="C123" s="90"/>
      <c r="D123" s="77"/>
      <c r="E123" s="77"/>
      <c r="F123" s="77"/>
    </row>
    <row r="124" spans="1:6" x14ac:dyDescent="0.25">
      <c r="A124" s="19"/>
      <c r="B124" s="19"/>
      <c r="C124" s="84"/>
      <c r="D124" s="85"/>
      <c r="E124" s="45"/>
      <c r="F124" s="19"/>
    </row>
    <row r="125" spans="1:6" x14ac:dyDescent="0.25">
      <c r="A125" s="19"/>
      <c r="B125" s="19"/>
      <c r="C125" s="83"/>
      <c r="D125" s="77"/>
      <c r="E125" s="35"/>
      <c r="F125" s="77"/>
    </row>
    <row r="126" spans="1:6" x14ac:dyDescent="0.25">
      <c r="A126" s="19"/>
      <c r="B126" s="19"/>
      <c r="C126" s="82"/>
      <c r="D126" s="45"/>
      <c r="E126" s="35"/>
      <c r="F126" s="35"/>
    </row>
    <row r="127" spans="1:6" x14ac:dyDescent="0.25">
      <c r="A127" s="19"/>
      <c r="B127" s="19"/>
      <c r="C127" s="84"/>
      <c r="D127" s="85"/>
      <c r="E127" s="45"/>
      <c r="F127" s="19"/>
    </row>
    <row r="128" spans="1:6" x14ac:dyDescent="0.25">
      <c r="A128" s="19"/>
      <c r="B128" s="19"/>
      <c r="C128" s="78"/>
      <c r="D128" s="79"/>
      <c r="E128" s="79"/>
      <c r="F128" s="79"/>
    </row>
    <row r="129" spans="1:6" x14ac:dyDescent="0.25">
      <c r="A129" s="19"/>
      <c r="B129" s="19"/>
      <c r="C129" s="80"/>
      <c r="D129" s="81"/>
      <c r="E129" s="45"/>
      <c r="F129" s="77"/>
    </row>
    <row r="130" spans="1:6" x14ac:dyDescent="0.25">
      <c r="A130" s="19"/>
      <c r="B130" s="19"/>
      <c r="C130" s="76"/>
      <c r="D130" s="19"/>
      <c r="E130" s="19"/>
      <c r="F130" s="19"/>
    </row>
    <row r="131" spans="1:6" x14ac:dyDescent="0.25">
      <c r="A131" s="19"/>
      <c r="B131" s="19"/>
      <c r="C131" s="83"/>
      <c r="D131" s="77"/>
      <c r="E131" s="35"/>
      <c r="F131" s="77"/>
    </row>
    <row r="132" spans="1:6" x14ac:dyDescent="0.25">
      <c r="A132" s="19"/>
      <c r="B132" s="19"/>
      <c r="C132" s="90"/>
      <c r="D132" s="77"/>
      <c r="E132" s="35"/>
      <c r="F132" s="51"/>
    </row>
    <row r="133" spans="1:6" x14ac:dyDescent="0.25">
      <c r="A133" s="19"/>
      <c r="B133" s="19"/>
      <c r="C133" s="80"/>
      <c r="D133" s="81"/>
      <c r="E133" s="45"/>
      <c r="F133" s="77"/>
    </row>
    <row r="134" spans="1:6" x14ac:dyDescent="0.25">
      <c r="A134" s="19"/>
      <c r="B134" s="19"/>
      <c r="C134" s="76"/>
      <c r="D134" s="19"/>
      <c r="E134" s="35"/>
      <c r="F134" s="19"/>
    </row>
    <row r="135" spans="1:6" x14ac:dyDescent="0.25">
      <c r="A135" s="19"/>
      <c r="B135" s="19"/>
      <c r="C135" s="83"/>
      <c r="D135" s="77"/>
      <c r="E135" s="35"/>
      <c r="F135" s="77"/>
    </row>
    <row r="136" spans="1:6" x14ac:dyDescent="0.25">
      <c r="A136" s="19"/>
      <c r="B136" s="19"/>
      <c r="C136" s="82"/>
      <c r="D136" s="77"/>
      <c r="E136" s="45"/>
      <c r="F136" s="45"/>
    </row>
    <row r="137" spans="1:6" x14ac:dyDescent="0.25">
      <c r="A137" s="19"/>
      <c r="B137" s="19"/>
      <c r="C137" s="76"/>
      <c r="D137" s="19"/>
      <c r="E137" s="19"/>
      <c r="F137" s="19"/>
    </row>
    <row r="138" spans="1:6" x14ac:dyDescent="0.25">
      <c r="A138" s="19"/>
      <c r="B138" s="19"/>
      <c r="C138" s="82"/>
      <c r="D138" s="45"/>
      <c r="E138" s="35"/>
      <c r="F138" s="35"/>
    </row>
    <row r="139" spans="1:6" x14ac:dyDescent="0.25">
      <c r="A139" s="19"/>
      <c r="B139" s="19"/>
      <c r="C139" s="82"/>
      <c r="D139" s="77"/>
      <c r="E139" s="45"/>
      <c r="F139" s="35"/>
    </row>
    <row r="140" spans="1:6" x14ac:dyDescent="0.25">
      <c r="A140" s="19"/>
      <c r="B140" s="19"/>
      <c r="C140" s="82"/>
      <c r="D140" s="77"/>
      <c r="E140" s="45"/>
      <c r="F140" s="35"/>
    </row>
    <row r="141" spans="1:6" x14ac:dyDescent="0.25">
      <c r="A141" s="19"/>
      <c r="B141" s="19"/>
      <c r="C141" s="83"/>
      <c r="D141" s="77"/>
      <c r="E141" s="35"/>
      <c r="F141" s="77"/>
    </row>
    <row r="142" spans="1:6" x14ac:dyDescent="0.25">
      <c r="A142" s="19"/>
      <c r="B142" s="19"/>
      <c r="C142" s="83"/>
      <c r="D142" s="77"/>
      <c r="E142" s="35"/>
      <c r="F142" s="77"/>
    </row>
    <row r="143" spans="1:6" x14ac:dyDescent="0.25">
      <c r="A143" s="19"/>
      <c r="B143" s="19"/>
      <c r="C143" s="83"/>
      <c r="D143" s="77"/>
      <c r="E143" s="35"/>
      <c r="F143" s="77"/>
    </row>
    <row r="144" spans="1:6" x14ac:dyDescent="0.25">
      <c r="A144" s="19"/>
      <c r="B144" s="19"/>
      <c r="C144" s="90"/>
      <c r="D144" s="77"/>
      <c r="E144" s="45"/>
      <c r="F144" s="77"/>
    </row>
  </sheetData>
  <autoFilter ref="A11:F74">
    <sortState ref="A12:F74">
      <sortCondition descending="1" ref="E11"/>
    </sortState>
  </autoFilter>
  <sortState ref="A11:G40">
    <sortCondition descending="1" ref="F11"/>
  </sortState>
  <mergeCells count="1">
    <mergeCell ref="B5:E5"/>
  </mergeCells>
  <dataValidations count="1">
    <dataValidation allowBlank="1" showInputMessage="1" showErrorMessage="1" sqref="E12:E13 F12:F74"/>
  </dataValidation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"/>
  <sheetViews>
    <sheetView view="pageBreakPreview" zoomScaleNormal="100" zoomScaleSheetLayoutView="100" workbookViewId="0">
      <selection activeCell="F3" sqref="F3"/>
    </sheetView>
  </sheetViews>
  <sheetFormatPr defaultRowHeight="15.75" x14ac:dyDescent="0.25"/>
  <cols>
    <col min="1" max="1" width="5.7109375" style="46" customWidth="1"/>
    <col min="2" max="2" width="36.140625" style="46" customWidth="1"/>
    <col min="3" max="3" width="14.28515625" style="48" customWidth="1"/>
    <col min="4" max="4" width="77.140625" style="46" customWidth="1"/>
    <col min="5" max="5" width="15" style="46" customWidth="1"/>
    <col min="6" max="6" width="12.85546875" style="46" customWidth="1"/>
    <col min="7" max="7" width="14.85546875" style="98" customWidth="1"/>
    <col min="8" max="8" width="14" customWidth="1"/>
  </cols>
  <sheetData>
    <row r="1" spans="1:19" s="118" customFormat="1" x14ac:dyDescent="0.25">
      <c r="A1" s="46"/>
      <c r="B1" s="46"/>
      <c r="C1" s="48"/>
      <c r="D1" s="46"/>
      <c r="E1" s="46"/>
      <c r="F1" s="114" t="s">
        <v>446</v>
      </c>
      <c r="G1" s="98"/>
    </row>
    <row r="2" spans="1:19" s="118" customFormat="1" x14ac:dyDescent="0.25">
      <c r="A2" s="46"/>
      <c r="B2" s="46"/>
      <c r="C2" s="48"/>
      <c r="D2" s="46"/>
      <c r="E2" s="46"/>
      <c r="F2" s="114" t="s">
        <v>399</v>
      </c>
      <c r="G2" s="98"/>
    </row>
    <row r="3" spans="1:19" x14ac:dyDescent="0.25">
      <c r="F3" s="46" t="s">
        <v>450</v>
      </c>
    </row>
    <row r="5" spans="1:19" x14ac:dyDescent="0.25">
      <c r="B5" s="181" t="s">
        <v>18</v>
      </c>
      <c r="C5" s="182"/>
      <c r="D5" s="182"/>
      <c r="E5" s="182"/>
    </row>
    <row r="7" spans="1:19" ht="23.25" customHeight="1" x14ac:dyDescent="0.25">
      <c r="B7" s="91" t="s">
        <v>4</v>
      </c>
      <c r="C7" s="93" t="s">
        <v>13</v>
      </c>
      <c r="D7" s="94" t="s">
        <v>447</v>
      </c>
      <c r="E7" s="104" t="s">
        <v>28</v>
      </c>
      <c r="F7" s="47"/>
      <c r="H7" s="96"/>
      <c r="I7" s="42"/>
      <c r="J7" s="42"/>
      <c r="K7" s="42"/>
      <c r="L7" s="42"/>
      <c r="M7" s="42"/>
      <c r="N7" s="42"/>
      <c r="O7" s="42"/>
      <c r="P7" s="42"/>
      <c r="Q7" s="42"/>
    </row>
    <row r="8" spans="1:19" x14ac:dyDescent="0.25">
      <c r="B8" s="50" t="s">
        <v>17</v>
      </c>
      <c r="C8" s="105">
        <v>45922</v>
      </c>
      <c r="D8" s="92" t="s">
        <v>6</v>
      </c>
      <c r="E8" s="131">
        <v>46</v>
      </c>
      <c r="H8" s="96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50" t="s">
        <v>20</v>
      </c>
      <c r="C9" s="100" t="s">
        <v>26</v>
      </c>
      <c r="D9" s="92"/>
      <c r="E9" s="95"/>
      <c r="H9" s="96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49"/>
      <c r="E10" s="49"/>
      <c r="F10" s="50"/>
      <c r="H10" s="96"/>
      <c r="I10" s="42"/>
      <c r="J10" s="42"/>
      <c r="K10" s="42"/>
      <c r="L10" s="42"/>
      <c r="M10" s="42"/>
      <c r="N10" s="42"/>
      <c r="O10" s="42"/>
      <c r="P10" s="42"/>
      <c r="Q10" s="42"/>
    </row>
    <row r="11" spans="1:19" ht="78.75" x14ac:dyDescent="0.25">
      <c r="A11" s="51" t="s">
        <v>5</v>
      </c>
      <c r="B11" s="51" t="s">
        <v>0</v>
      </c>
      <c r="C11" s="51" t="s">
        <v>1</v>
      </c>
      <c r="D11" s="51" t="s">
        <v>12</v>
      </c>
      <c r="E11" s="51" t="s">
        <v>2</v>
      </c>
      <c r="F11" s="52" t="s">
        <v>3</v>
      </c>
      <c r="G11" s="154" t="s">
        <v>14</v>
      </c>
      <c r="H11" s="97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32.25" customHeight="1" x14ac:dyDescent="0.25">
      <c r="A12" s="19">
        <v>1</v>
      </c>
      <c r="B12" s="113" t="s">
        <v>351</v>
      </c>
      <c r="C12" s="44" t="s">
        <v>352</v>
      </c>
      <c r="D12" s="35" t="s">
        <v>216</v>
      </c>
      <c r="E12" s="109">
        <v>30</v>
      </c>
      <c r="F12" s="110">
        <f t="shared" ref="F12:F52" si="0">E12*100/46</f>
        <v>65.217391304347828</v>
      </c>
      <c r="G12" s="107" t="s">
        <v>15</v>
      </c>
      <c r="H12" s="43"/>
      <c r="I12" s="53" t="s">
        <v>7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32.25" customHeight="1" x14ac:dyDescent="0.25">
      <c r="A13" s="19">
        <v>2</v>
      </c>
      <c r="B13" s="113" t="s">
        <v>208</v>
      </c>
      <c r="C13" s="44" t="s">
        <v>150</v>
      </c>
      <c r="D13" s="35" t="s">
        <v>154</v>
      </c>
      <c r="E13" s="109">
        <v>26</v>
      </c>
      <c r="F13" s="110">
        <f t="shared" si="0"/>
        <v>56.521739130434781</v>
      </c>
      <c r="G13" s="107" t="s">
        <v>15</v>
      </c>
      <c r="I13" s="46" t="s">
        <v>19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32.25" customHeight="1" x14ac:dyDescent="0.25">
      <c r="A14" s="19">
        <v>3</v>
      </c>
      <c r="B14" s="113" t="s">
        <v>353</v>
      </c>
      <c r="C14" s="44" t="s">
        <v>150</v>
      </c>
      <c r="D14" s="35" t="s">
        <v>216</v>
      </c>
      <c r="E14" s="109">
        <v>26</v>
      </c>
      <c r="F14" s="110">
        <f t="shared" si="0"/>
        <v>56.521739130434781</v>
      </c>
      <c r="G14" s="107" t="s">
        <v>44</v>
      </c>
      <c r="I14" s="46" t="s">
        <v>10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32.25" customHeight="1" x14ac:dyDescent="0.25">
      <c r="A15" s="19">
        <v>4</v>
      </c>
      <c r="B15" s="113" t="s">
        <v>354</v>
      </c>
      <c r="C15" s="44" t="s">
        <v>150</v>
      </c>
      <c r="D15" s="35" t="s">
        <v>216</v>
      </c>
      <c r="E15" s="109">
        <v>26</v>
      </c>
      <c r="F15" s="110">
        <f t="shared" si="0"/>
        <v>56.521739130434781</v>
      </c>
      <c r="G15" s="107" t="s">
        <v>44</v>
      </c>
      <c r="I15" s="46" t="s">
        <v>11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32.25" customHeight="1" x14ac:dyDescent="0.25">
      <c r="A16" s="19">
        <v>5</v>
      </c>
      <c r="B16" s="113" t="s">
        <v>121</v>
      </c>
      <c r="C16" s="44" t="str">
        <f>INDEX([1]география!$A:$A, MATCH(B16, [1]география!$B:$B, 0))</f>
        <v>10б</v>
      </c>
      <c r="D16" s="35" t="s">
        <v>29</v>
      </c>
      <c r="E16" s="111">
        <v>25</v>
      </c>
      <c r="F16" s="110">
        <f t="shared" si="0"/>
        <v>54.347826086956523</v>
      </c>
      <c r="G16" s="107" t="s">
        <v>15</v>
      </c>
      <c r="I16" s="46" t="s">
        <v>9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32.25" customHeight="1" x14ac:dyDescent="0.25">
      <c r="A17" s="19">
        <v>6</v>
      </c>
      <c r="B17" s="113" t="s">
        <v>123</v>
      </c>
      <c r="C17" s="44" t="str">
        <f>INDEX([1]география!$A:$A, MATCH(B17, [1]география!$B:$B, 0))</f>
        <v>10в</v>
      </c>
      <c r="D17" s="35" t="s">
        <v>29</v>
      </c>
      <c r="E17" s="111">
        <v>25</v>
      </c>
      <c r="F17" s="110">
        <f t="shared" si="0"/>
        <v>54.347826086956523</v>
      </c>
      <c r="G17" s="107" t="s">
        <v>15</v>
      </c>
      <c r="I17" s="46" t="s">
        <v>8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32.25" customHeight="1" x14ac:dyDescent="0.25">
      <c r="A18" s="19">
        <v>7</v>
      </c>
      <c r="B18" s="113" t="s">
        <v>117</v>
      </c>
      <c r="C18" s="44" t="str">
        <f>INDEX([1]география!$A:$A, MATCH(B18, [1]география!$B:$B, 0))</f>
        <v>10б</v>
      </c>
      <c r="D18" s="35" t="s">
        <v>29</v>
      </c>
      <c r="E18" s="111">
        <v>24</v>
      </c>
      <c r="F18" s="110">
        <f t="shared" si="0"/>
        <v>52.173913043478258</v>
      </c>
      <c r="G18" s="107" t="s">
        <v>44</v>
      </c>
    </row>
    <row r="19" spans="1:19" s="43" customFormat="1" ht="32.25" customHeight="1" x14ac:dyDescent="0.25">
      <c r="A19" s="19">
        <v>8</v>
      </c>
      <c r="B19" s="113" t="s">
        <v>209</v>
      </c>
      <c r="C19" s="44" t="s">
        <v>150</v>
      </c>
      <c r="D19" s="35" t="s">
        <v>154</v>
      </c>
      <c r="E19" s="109">
        <v>23</v>
      </c>
      <c r="F19" s="110">
        <f t="shared" si="0"/>
        <v>50</v>
      </c>
      <c r="G19" s="107" t="s">
        <v>16</v>
      </c>
    </row>
    <row r="20" spans="1:19" s="43" customFormat="1" ht="32.25" customHeight="1" x14ac:dyDescent="0.25">
      <c r="A20" s="19">
        <v>9</v>
      </c>
      <c r="B20" s="113" t="s">
        <v>355</v>
      </c>
      <c r="C20" s="44" t="s">
        <v>352</v>
      </c>
      <c r="D20" s="35" t="s">
        <v>216</v>
      </c>
      <c r="E20" s="109">
        <v>23</v>
      </c>
      <c r="F20" s="110">
        <f t="shared" si="0"/>
        <v>50</v>
      </c>
      <c r="G20" s="107" t="s">
        <v>44</v>
      </c>
    </row>
    <row r="21" spans="1:19" s="43" customFormat="1" ht="32.25" customHeight="1" x14ac:dyDescent="0.25">
      <c r="A21" s="19">
        <v>10</v>
      </c>
      <c r="B21" s="113" t="s">
        <v>114</v>
      </c>
      <c r="C21" s="44" t="str">
        <f>INDEX([1]география!$A:$A, MATCH(B21, [1]география!$B:$B, 0))</f>
        <v>10б</v>
      </c>
      <c r="D21" s="35" t="s">
        <v>29</v>
      </c>
      <c r="E21" s="111">
        <v>22</v>
      </c>
      <c r="F21" s="110">
        <f t="shared" si="0"/>
        <v>47.826086956521742</v>
      </c>
      <c r="G21" s="107" t="s">
        <v>16</v>
      </c>
    </row>
    <row r="22" spans="1:19" s="43" customFormat="1" ht="32.25" customHeight="1" x14ac:dyDescent="0.25">
      <c r="A22" s="19">
        <v>11</v>
      </c>
      <c r="B22" s="113" t="s">
        <v>115</v>
      </c>
      <c r="C22" s="44" t="str">
        <f>INDEX([1]география!$A:$A, MATCH(B22, [1]география!$B:$B, 0))</f>
        <v>10б</v>
      </c>
      <c r="D22" s="35" t="s">
        <v>29</v>
      </c>
      <c r="E22" s="111">
        <v>20</v>
      </c>
      <c r="F22" s="110">
        <f t="shared" si="0"/>
        <v>43.478260869565219</v>
      </c>
      <c r="G22" s="107" t="s">
        <v>16</v>
      </c>
    </row>
    <row r="23" spans="1:19" s="43" customFormat="1" ht="32.25" customHeight="1" x14ac:dyDescent="0.25">
      <c r="A23" s="19">
        <v>12</v>
      </c>
      <c r="B23" s="113" t="s">
        <v>356</v>
      </c>
      <c r="C23" s="44" t="s">
        <v>150</v>
      </c>
      <c r="D23" s="35" t="s">
        <v>216</v>
      </c>
      <c r="E23" s="109">
        <v>20</v>
      </c>
      <c r="F23" s="110">
        <f t="shared" si="0"/>
        <v>43.478260869565219</v>
      </c>
      <c r="G23" s="107" t="s">
        <v>16</v>
      </c>
    </row>
    <row r="24" spans="1:19" s="43" customFormat="1" ht="32.25" customHeight="1" x14ac:dyDescent="0.25">
      <c r="A24" s="19">
        <v>13</v>
      </c>
      <c r="B24" s="122" t="s">
        <v>116</v>
      </c>
      <c r="C24" s="120" t="str">
        <f>INDEX([1]география!$A:$A, MATCH(B24, [1]география!$B:$B, 0))</f>
        <v>10б</v>
      </c>
      <c r="D24" s="115" t="s">
        <v>29</v>
      </c>
      <c r="E24" s="133">
        <v>18</v>
      </c>
      <c r="F24" s="110">
        <f t="shared" si="0"/>
        <v>39.130434782608695</v>
      </c>
      <c r="G24" s="107" t="s">
        <v>16</v>
      </c>
    </row>
    <row r="25" spans="1:19" s="43" customFormat="1" ht="32.25" customHeight="1" x14ac:dyDescent="0.25">
      <c r="A25" s="19">
        <v>14</v>
      </c>
      <c r="B25" s="122" t="s">
        <v>120</v>
      </c>
      <c r="C25" s="120" t="str">
        <f>INDEX([1]география!$A:$A, MATCH(B25, [1]география!$B:$B, 0))</f>
        <v>10б</v>
      </c>
      <c r="D25" s="115" t="s">
        <v>29</v>
      </c>
      <c r="E25" s="133">
        <v>18</v>
      </c>
      <c r="F25" s="110">
        <f t="shared" si="0"/>
        <v>39.130434782608695</v>
      </c>
      <c r="G25" s="107" t="s">
        <v>16</v>
      </c>
    </row>
    <row r="26" spans="1:19" s="43" customFormat="1" ht="32.25" customHeight="1" x14ac:dyDescent="0.25">
      <c r="A26" s="19">
        <v>15</v>
      </c>
      <c r="B26" s="122" t="s">
        <v>357</v>
      </c>
      <c r="C26" s="120" t="s">
        <v>150</v>
      </c>
      <c r="D26" s="115" t="s">
        <v>216</v>
      </c>
      <c r="E26" s="117">
        <v>17</v>
      </c>
      <c r="F26" s="110">
        <f t="shared" si="0"/>
        <v>36.956521739130437</v>
      </c>
      <c r="G26" s="107" t="s">
        <v>16</v>
      </c>
    </row>
    <row r="27" spans="1:19" s="43" customFormat="1" ht="32.25" customHeight="1" x14ac:dyDescent="0.25">
      <c r="A27" s="19">
        <v>16</v>
      </c>
      <c r="B27" s="122" t="s">
        <v>113</v>
      </c>
      <c r="C27" s="120" t="str">
        <f>INDEX([1]география!$A:$A, MATCH(B27, [1]география!$B:$B, 0))</f>
        <v>10б</v>
      </c>
      <c r="D27" s="115" t="s">
        <v>29</v>
      </c>
      <c r="E27" s="133">
        <v>16</v>
      </c>
      <c r="F27" s="110">
        <f t="shared" si="0"/>
        <v>34.782608695652172</v>
      </c>
      <c r="G27" s="107" t="s">
        <v>16</v>
      </c>
    </row>
    <row r="28" spans="1:19" s="43" customFormat="1" ht="32.25" customHeight="1" x14ac:dyDescent="0.25">
      <c r="A28" s="19">
        <v>17</v>
      </c>
      <c r="B28" s="122" t="s">
        <v>358</v>
      </c>
      <c r="C28" s="120" t="s">
        <v>352</v>
      </c>
      <c r="D28" s="115" t="s">
        <v>216</v>
      </c>
      <c r="E28" s="117">
        <v>16</v>
      </c>
      <c r="F28" s="110">
        <f t="shared" si="0"/>
        <v>34.782608695652172</v>
      </c>
      <c r="G28" s="107" t="s">
        <v>16</v>
      </c>
    </row>
    <row r="29" spans="1:19" s="43" customFormat="1" ht="32.25" customHeight="1" x14ac:dyDescent="0.25">
      <c r="A29" s="19">
        <v>18</v>
      </c>
      <c r="B29" s="169" t="s">
        <v>149</v>
      </c>
      <c r="C29" s="119" t="s">
        <v>150</v>
      </c>
      <c r="D29" s="115" t="s">
        <v>134</v>
      </c>
      <c r="E29" s="117">
        <v>15</v>
      </c>
      <c r="F29" s="110">
        <f t="shared" si="0"/>
        <v>32.608695652173914</v>
      </c>
      <c r="G29" s="117" t="s">
        <v>16</v>
      </c>
    </row>
    <row r="30" spans="1:19" s="43" customFormat="1" ht="32.25" customHeight="1" x14ac:dyDescent="0.25">
      <c r="A30" s="19">
        <v>19</v>
      </c>
      <c r="B30" s="122" t="s">
        <v>359</v>
      </c>
      <c r="C30" s="120" t="s">
        <v>360</v>
      </c>
      <c r="D30" s="115" t="s">
        <v>216</v>
      </c>
      <c r="E30" s="117">
        <v>15</v>
      </c>
      <c r="F30" s="110">
        <f t="shared" si="0"/>
        <v>32.608695652173914</v>
      </c>
      <c r="G30" s="107" t="s">
        <v>16</v>
      </c>
    </row>
    <row r="31" spans="1:19" s="43" customFormat="1" ht="32.25" customHeight="1" x14ac:dyDescent="0.25">
      <c r="A31" s="19">
        <v>20</v>
      </c>
      <c r="B31" s="122" t="s">
        <v>361</v>
      </c>
      <c r="C31" s="120" t="s">
        <v>352</v>
      </c>
      <c r="D31" s="115" t="s">
        <v>216</v>
      </c>
      <c r="E31" s="117">
        <v>15</v>
      </c>
      <c r="F31" s="110">
        <f t="shared" si="0"/>
        <v>32.608695652173914</v>
      </c>
      <c r="G31" s="107" t="s">
        <v>16</v>
      </c>
    </row>
    <row r="32" spans="1:19" s="43" customFormat="1" ht="32.25" customHeight="1" x14ac:dyDescent="0.25">
      <c r="A32" s="19">
        <v>21</v>
      </c>
      <c r="B32" s="122" t="s">
        <v>118</v>
      </c>
      <c r="C32" s="120" t="str">
        <f>INDEX([1]география!$A:$A, MATCH(B32, [1]география!$B:$B, 0))</f>
        <v>10б</v>
      </c>
      <c r="D32" s="115" t="s">
        <v>29</v>
      </c>
      <c r="E32" s="133">
        <v>14</v>
      </c>
      <c r="F32" s="110">
        <f t="shared" si="0"/>
        <v>30.434782608695652</v>
      </c>
      <c r="G32" s="107" t="s">
        <v>16</v>
      </c>
    </row>
    <row r="33" spans="1:7" s="43" customFormat="1" ht="32.25" customHeight="1" x14ac:dyDescent="0.25">
      <c r="A33" s="19">
        <v>22</v>
      </c>
      <c r="B33" s="122" t="s">
        <v>362</v>
      </c>
      <c r="C33" s="120" t="s">
        <v>150</v>
      </c>
      <c r="D33" s="115" t="s">
        <v>216</v>
      </c>
      <c r="E33" s="117">
        <v>14</v>
      </c>
      <c r="F33" s="110">
        <f t="shared" si="0"/>
        <v>30.434782608695652</v>
      </c>
      <c r="G33" s="107" t="s">
        <v>16</v>
      </c>
    </row>
    <row r="34" spans="1:7" s="43" customFormat="1" ht="32.25" customHeight="1" x14ac:dyDescent="0.25">
      <c r="A34" s="19">
        <v>23</v>
      </c>
      <c r="B34" s="122" t="s">
        <v>122</v>
      </c>
      <c r="C34" s="120" t="str">
        <f>INDEX([1]география!$A:$A, MATCH(B34, [1]география!$B:$B, 0))</f>
        <v>10в</v>
      </c>
      <c r="D34" s="115" t="s">
        <v>29</v>
      </c>
      <c r="E34" s="133">
        <v>13</v>
      </c>
      <c r="F34" s="110">
        <f t="shared" si="0"/>
        <v>28.260869565217391</v>
      </c>
      <c r="G34" s="107" t="s">
        <v>16</v>
      </c>
    </row>
    <row r="35" spans="1:7" s="43" customFormat="1" ht="32.25" customHeight="1" x14ac:dyDescent="0.25">
      <c r="A35" s="19">
        <v>24</v>
      </c>
      <c r="B35" s="122" t="s">
        <v>363</v>
      </c>
      <c r="C35" s="120" t="s">
        <v>352</v>
      </c>
      <c r="D35" s="115" t="s">
        <v>216</v>
      </c>
      <c r="E35" s="117">
        <v>13</v>
      </c>
      <c r="F35" s="110">
        <f t="shared" si="0"/>
        <v>28.260869565217391</v>
      </c>
      <c r="G35" s="107" t="s">
        <v>16</v>
      </c>
    </row>
    <row r="36" spans="1:7" s="43" customFormat="1" ht="32.25" customHeight="1" x14ac:dyDescent="0.25">
      <c r="A36" s="19">
        <v>25</v>
      </c>
      <c r="B36" s="122" t="s">
        <v>364</v>
      </c>
      <c r="C36" s="120" t="s">
        <v>360</v>
      </c>
      <c r="D36" s="115" t="s">
        <v>216</v>
      </c>
      <c r="E36" s="117">
        <v>13</v>
      </c>
      <c r="F36" s="110">
        <f t="shared" si="0"/>
        <v>28.260869565217391</v>
      </c>
      <c r="G36" s="107" t="s">
        <v>16</v>
      </c>
    </row>
    <row r="37" spans="1:7" s="43" customFormat="1" ht="32.25" customHeight="1" x14ac:dyDescent="0.25">
      <c r="A37" s="19">
        <v>26</v>
      </c>
      <c r="B37" s="176" t="s">
        <v>365</v>
      </c>
      <c r="C37" s="121" t="s">
        <v>211</v>
      </c>
      <c r="D37" s="115" t="s">
        <v>216</v>
      </c>
      <c r="E37" s="117">
        <v>13</v>
      </c>
      <c r="F37" s="110">
        <f t="shared" si="0"/>
        <v>28.260869565217391</v>
      </c>
      <c r="G37" s="107" t="s">
        <v>16</v>
      </c>
    </row>
    <row r="38" spans="1:7" s="43" customFormat="1" ht="32.25" customHeight="1" x14ac:dyDescent="0.25">
      <c r="A38" s="19">
        <v>27</v>
      </c>
      <c r="B38" s="122" t="s">
        <v>112</v>
      </c>
      <c r="C38" s="120" t="str">
        <f>INDEX([1]география!$A:$A, MATCH(B38, [1]география!$B:$B, 0))</f>
        <v>10а</v>
      </c>
      <c r="D38" s="115" t="s">
        <v>29</v>
      </c>
      <c r="E38" s="133">
        <v>12</v>
      </c>
      <c r="F38" s="110">
        <f t="shared" si="0"/>
        <v>26.086956521739129</v>
      </c>
      <c r="G38" s="107" t="s">
        <v>16</v>
      </c>
    </row>
    <row r="39" spans="1:7" s="43" customFormat="1" ht="32.25" customHeight="1" x14ac:dyDescent="0.25">
      <c r="A39" s="19">
        <v>28</v>
      </c>
      <c r="B39" s="122" t="s">
        <v>366</v>
      </c>
      <c r="C39" s="120" t="s">
        <v>352</v>
      </c>
      <c r="D39" s="115" t="s">
        <v>216</v>
      </c>
      <c r="E39" s="117">
        <v>12</v>
      </c>
      <c r="F39" s="110">
        <f t="shared" si="0"/>
        <v>26.086956521739129</v>
      </c>
      <c r="G39" s="107" t="s">
        <v>16</v>
      </c>
    </row>
    <row r="40" spans="1:7" s="43" customFormat="1" ht="32.25" customHeight="1" x14ac:dyDescent="0.25">
      <c r="A40" s="19">
        <v>29</v>
      </c>
      <c r="B40" s="122" t="s">
        <v>367</v>
      </c>
      <c r="C40" s="120" t="s">
        <v>352</v>
      </c>
      <c r="D40" s="115" t="s">
        <v>216</v>
      </c>
      <c r="E40" s="117">
        <v>12</v>
      </c>
      <c r="F40" s="110">
        <f t="shared" si="0"/>
        <v>26.086956521739129</v>
      </c>
      <c r="G40" s="107" t="s">
        <v>16</v>
      </c>
    </row>
    <row r="41" spans="1:7" s="43" customFormat="1" ht="32.25" customHeight="1" x14ac:dyDescent="0.25">
      <c r="A41" s="19">
        <v>30</v>
      </c>
      <c r="B41" s="122" t="s">
        <v>368</v>
      </c>
      <c r="C41" s="120" t="s">
        <v>360</v>
      </c>
      <c r="D41" s="115" t="s">
        <v>216</v>
      </c>
      <c r="E41" s="117">
        <v>12</v>
      </c>
      <c r="F41" s="110">
        <f t="shared" si="0"/>
        <v>26.086956521739129</v>
      </c>
      <c r="G41" s="107" t="s">
        <v>16</v>
      </c>
    </row>
    <row r="42" spans="1:7" s="43" customFormat="1" ht="32.25" customHeight="1" x14ac:dyDescent="0.25">
      <c r="A42" s="19">
        <v>31</v>
      </c>
      <c r="B42" s="164" t="s">
        <v>210</v>
      </c>
      <c r="C42" s="123" t="s">
        <v>211</v>
      </c>
      <c r="D42" s="115" t="s">
        <v>154</v>
      </c>
      <c r="E42" s="117">
        <v>11</v>
      </c>
      <c r="F42" s="110">
        <f t="shared" si="0"/>
        <v>23.913043478260871</v>
      </c>
      <c r="G42" s="117" t="s">
        <v>16</v>
      </c>
    </row>
    <row r="43" spans="1:7" s="43" customFormat="1" ht="32.25" customHeight="1" x14ac:dyDescent="0.25">
      <c r="A43" s="19">
        <v>32</v>
      </c>
      <c r="B43" s="122" t="s">
        <v>369</v>
      </c>
      <c r="C43" s="120" t="s">
        <v>205</v>
      </c>
      <c r="D43" s="115" t="s">
        <v>216</v>
      </c>
      <c r="E43" s="117">
        <v>11</v>
      </c>
      <c r="F43" s="110">
        <f t="shared" si="0"/>
        <v>23.913043478260871</v>
      </c>
      <c r="G43" s="107" t="s">
        <v>16</v>
      </c>
    </row>
    <row r="44" spans="1:7" s="43" customFormat="1" ht="32.25" customHeight="1" x14ac:dyDescent="0.25">
      <c r="A44" s="19">
        <v>33</v>
      </c>
      <c r="B44" s="122" t="s">
        <v>370</v>
      </c>
      <c r="C44" s="120" t="s">
        <v>352</v>
      </c>
      <c r="D44" s="115" t="s">
        <v>216</v>
      </c>
      <c r="E44" s="117">
        <v>11</v>
      </c>
      <c r="F44" s="110">
        <f t="shared" si="0"/>
        <v>23.913043478260871</v>
      </c>
      <c r="G44" s="107" t="s">
        <v>16</v>
      </c>
    </row>
    <row r="45" spans="1:7" s="43" customFormat="1" ht="32.25" customHeight="1" x14ac:dyDescent="0.25">
      <c r="A45" s="19">
        <v>34</v>
      </c>
      <c r="B45" s="177" t="s">
        <v>371</v>
      </c>
      <c r="C45" s="121" t="s">
        <v>211</v>
      </c>
      <c r="D45" s="115" t="s">
        <v>216</v>
      </c>
      <c r="E45" s="117">
        <v>10</v>
      </c>
      <c r="F45" s="110">
        <f t="shared" si="0"/>
        <v>21.739130434782609</v>
      </c>
      <c r="G45" s="107" t="s">
        <v>16</v>
      </c>
    </row>
    <row r="46" spans="1:7" s="43" customFormat="1" ht="32.25" customHeight="1" x14ac:dyDescent="0.25">
      <c r="A46" s="19">
        <v>35</v>
      </c>
      <c r="B46" s="122" t="s">
        <v>372</v>
      </c>
      <c r="C46" s="120" t="s">
        <v>150</v>
      </c>
      <c r="D46" s="115" t="s">
        <v>216</v>
      </c>
      <c r="E46" s="117">
        <v>10</v>
      </c>
      <c r="F46" s="110">
        <f t="shared" si="0"/>
        <v>21.739130434782609</v>
      </c>
      <c r="G46" s="107" t="s">
        <v>16</v>
      </c>
    </row>
    <row r="47" spans="1:7" s="43" customFormat="1" ht="32.25" customHeight="1" x14ac:dyDescent="0.25">
      <c r="A47" s="19">
        <v>36</v>
      </c>
      <c r="B47" s="122" t="s">
        <v>119</v>
      </c>
      <c r="C47" s="120" t="str">
        <f>INDEX([1]география!$A:$A, MATCH(B47, [1]география!$B:$B, 0))</f>
        <v>10б</v>
      </c>
      <c r="D47" s="115" t="s">
        <v>29</v>
      </c>
      <c r="E47" s="133">
        <v>8</v>
      </c>
      <c r="F47" s="110">
        <f t="shared" si="0"/>
        <v>17.391304347826086</v>
      </c>
      <c r="G47" s="107" t="s">
        <v>16</v>
      </c>
    </row>
    <row r="48" spans="1:7" s="43" customFormat="1" ht="32.25" customHeight="1" x14ac:dyDescent="0.25">
      <c r="A48" s="19">
        <v>37</v>
      </c>
      <c r="B48" s="122" t="s">
        <v>373</v>
      </c>
      <c r="C48" s="120" t="s">
        <v>360</v>
      </c>
      <c r="D48" s="115" t="s">
        <v>216</v>
      </c>
      <c r="E48" s="117">
        <v>8</v>
      </c>
      <c r="F48" s="110">
        <f t="shared" si="0"/>
        <v>17.391304347826086</v>
      </c>
      <c r="G48" s="107" t="s">
        <v>16</v>
      </c>
    </row>
    <row r="49" spans="1:7" s="43" customFormat="1" ht="32.25" customHeight="1" x14ac:dyDescent="0.25">
      <c r="A49" s="19">
        <v>38</v>
      </c>
      <c r="B49" s="122" t="s">
        <v>374</v>
      </c>
      <c r="C49" s="120" t="s">
        <v>352</v>
      </c>
      <c r="D49" s="115" t="s">
        <v>216</v>
      </c>
      <c r="E49" s="117">
        <v>8</v>
      </c>
      <c r="F49" s="110">
        <f t="shared" si="0"/>
        <v>17.391304347826086</v>
      </c>
      <c r="G49" s="107" t="s">
        <v>16</v>
      </c>
    </row>
    <row r="50" spans="1:7" s="43" customFormat="1" ht="32.25" customHeight="1" x14ac:dyDescent="0.25">
      <c r="A50" s="19">
        <v>39</v>
      </c>
      <c r="B50" s="122" t="s">
        <v>375</v>
      </c>
      <c r="C50" s="120" t="s">
        <v>211</v>
      </c>
      <c r="D50" s="115" t="s">
        <v>216</v>
      </c>
      <c r="E50" s="117">
        <v>7</v>
      </c>
      <c r="F50" s="110">
        <f t="shared" si="0"/>
        <v>15.217391304347826</v>
      </c>
      <c r="G50" s="107" t="s">
        <v>16</v>
      </c>
    </row>
    <row r="51" spans="1:7" s="43" customFormat="1" ht="32.25" customHeight="1" x14ac:dyDescent="0.25">
      <c r="A51" s="19">
        <v>40</v>
      </c>
      <c r="B51" s="122" t="s">
        <v>376</v>
      </c>
      <c r="C51" s="120" t="s">
        <v>352</v>
      </c>
      <c r="D51" s="115" t="s">
        <v>216</v>
      </c>
      <c r="E51" s="117">
        <v>7</v>
      </c>
      <c r="F51" s="110">
        <f t="shared" si="0"/>
        <v>15.217391304347826</v>
      </c>
      <c r="G51" s="107" t="s">
        <v>16</v>
      </c>
    </row>
    <row r="52" spans="1:7" s="43" customFormat="1" ht="32.25" customHeight="1" x14ac:dyDescent="0.25">
      <c r="A52" s="19">
        <v>41</v>
      </c>
      <c r="B52" s="159" t="s">
        <v>429</v>
      </c>
      <c r="C52" s="126" t="s">
        <v>430</v>
      </c>
      <c r="D52" s="127" t="s">
        <v>401</v>
      </c>
      <c r="E52" s="124">
        <v>7</v>
      </c>
      <c r="F52" s="110">
        <f t="shared" si="0"/>
        <v>15.217391304347826</v>
      </c>
      <c r="G52" s="124" t="s">
        <v>16</v>
      </c>
    </row>
    <row r="53" spans="1:7" s="43" customFormat="1" x14ac:dyDescent="0.25">
      <c r="A53" s="54"/>
      <c r="B53" s="54"/>
      <c r="C53" s="69"/>
      <c r="D53" s="70"/>
      <c r="E53" s="61"/>
      <c r="F53" s="54"/>
      <c r="G53" s="54"/>
    </row>
    <row r="54" spans="1:7" s="43" customFormat="1" x14ac:dyDescent="0.25">
      <c r="A54" s="54"/>
      <c r="B54" s="54"/>
      <c r="C54" s="69"/>
      <c r="D54" s="70"/>
      <c r="E54" s="61"/>
      <c r="F54" s="54"/>
      <c r="G54" s="54"/>
    </row>
    <row r="55" spans="1:7" s="43" customFormat="1" x14ac:dyDescent="0.25">
      <c r="A55" s="54"/>
      <c r="B55" s="54"/>
      <c r="C55" s="60"/>
      <c r="D55" s="57"/>
      <c r="E55" s="57"/>
      <c r="F55" s="57"/>
      <c r="G55" s="54"/>
    </row>
    <row r="56" spans="1:7" s="43" customFormat="1" x14ac:dyDescent="0.25">
      <c r="A56" s="54"/>
      <c r="B56" s="54"/>
      <c r="C56" s="67"/>
      <c r="D56" s="56"/>
      <c r="E56" s="68"/>
      <c r="F56" s="59"/>
      <c r="G56" s="54"/>
    </row>
    <row r="57" spans="1:7" s="43" customFormat="1" x14ac:dyDescent="0.25">
      <c r="A57" s="54"/>
      <c r="B57" s="54"/>
      <c r="C57" s="55"/>
      <c r="D57" s="54"/>
      <c r="E57" s="61"/>
      <c r="F57" s="54"/>
      <c r="G57" s="54"/>
    </row>
    <row r="58" spans="1:7" s="43" customFormat="1" x14ac:dyDescent="0.25">
      <c r="A58" s="54"/>
      <c r="B58" s="54"/>
      <c r="C58" s="55"/>
      <c r="D58" s="54"/>
      <c r="E58" s="57"/>
      <c r="F58" s="54"/>
      <c r="G58" s="54"/>
    </row>
    <row r="59" spans="1:7" s="43" customFormat="1" x14ac:dyDescent="0.25">
      <c r="A59" s="54"/>
      <c r="B59" s="54"/>
      <c r="C59" s="58"/>
      <c r="D59" s="59"/>
      <c r="E59" s="59"/>
      <c r="F59" s="59"/>
      <c r="G59" s="54"/>
    </row>
    <row r="60" spans="1:7" s="43" customFormat="1" x14ac:dyDescent="0.25">
      <c r="A60" s="54"/>
      <c r="B60" s="54"/>
      <c r="C60" s="66"/>
      <c r="D60" s="61"/>
      <c r="E60" s="57"/>
      <c r="F60" s="57"/>
      <c r="G60" s="54"/>
    </row>
    <row r="61" spans="1:7" s="43" customFormat="1" x14ac:dyDescent="0.25">
      <c r="A61" s="54"/>
      <c r="B61" s="54"/>
      <c r="C61" s="55"/>
      <c r="D61" s="59"/>
      <c r="E61" s="61"/>
      <c r="F61" s="54"/>
      <c r="G61" s="54"/>
    </row>
    <row r="62" spans="1:7" s="43" customFormat="1" x14ac:dyDescent="0.25">
      <c r="A62" s="54"/>
      <c r="B62" s="54"/>
      <c r="C62" s="58"/>
      <c r="D62" s="59"/>
      <c r="E62" s="61"/>
      <c r="F62" s="59"/>
      <c r="G62" s="54"/>
    </row>
    <row r="63" spans="1:7" s="43" customFormat="1" x14ac:dyDescent="0.25">
      <c r="A63" s="54"/>
      <c r="B63" s="54"/>
      <c r="C63" s="69"/>
      <c r="D63" s="70"/>
      <c r="E63" s="61"/>
      <c r="F63" s="54"/>
      <c r="G63" s="54"/>
    </row>
    <row r="64" spans="1:7" s="43" customFormat="1" x14ac:dyDescent="0.25">
      <c r="A64" s="54"/>
      <c r="B64" s="54"/>
      <c r="C64" s="67"/>
      <c r="D64" s="56"/>
      <c r="E64" s="68"/>
      <c r="F64" s="59"/>
      <c r="G64" s="54"/>
    </row>
    <row r="65" spans="1:7" s="43" customFormat="1" x14ac:dyDescent="0.25">
      <c r="A65" s="54"/>
      <c r="B65" s="54"/>
      <c r="C65" s="69"/>
      <c r="D65" s="56"/>
      <c r="E65" s="56"/>
      <c r="F65" s="59"/>
      <c r="G65" s="54"/>
    </row>
    <row r="66" spans="1:7" s="43" customFormat="1" x14ac:dyDescent="0.25">
      <c r="A66" s="54"/>
      <c r="B66" s="54"/>
      <c r="C66" s="58"/>
      <c r="D66" s="59"/>
      <c r="E66" s="59"/>
      <c r="F66" s="59"/>
      <c r="G66" s="54"/>
    </row>
    <row r="67" spans="1:7" s="43" customFormat="1" x14ac:dyDescent="0.25">
      <c r="A67" s="54"/>
      <c r="B67" s="54"/>
      <c r="C67" s="69"/>
      <c r="D67" s="70"/>
      <c r="E67" s="61"/>
      <c r="F67" s="54"/>
      <c r="G67" s="54"/>
    </row>
    <row r="68" spans="1:7" s="43" customFormat="1" x14ac:dyDescent="0.25">
      <c r="A68" s="54"/>
      <c r="B68" s="54"/>
      <c r="C68" s="58"/>
      <c r="D68" s="59"/>
      <c r="E68" s="59"/>
      <c r="F68" s="59"/>
      <c r="G68" s="54"/>
    </row>
    <row r="69" spans="1:7" s="43" customFormat="1" x14ac:dyDescent="0.25">
      <c r="A69" s="54"/>
      <c r="B69" s="54"/>
      <c r="C69" s="66"/>
      <c r="D69" s="57"/>
      <c r="E69" s="57"/>
      <c r="F69" s="57"/>
      <c r="G69" s="54"/>
    </row>
    <row r="70" spans="1:7" s="43" customFormat="1" x14ac:dyDescent="0.25">
      <c r="A70" s="54"/>
      <c r="B70" s="54"/>
      <c r="C70" s="55"/>
      <c r="D70" s="54"/>
      <c r="E70" s="57"/>
      <c r="F70" s="54"/>
      <c r="G70" s="54"/>
    </row>
    <row r="71" spans="1:7" s="43" customFormat="1" x14ac:dyDescent="0.25">
      <c r="A71" s="54"/>
      <c r="B71" s="54"/>
      <c r="C71" s="55"/>
      <c r="D71" s="54"/>
      <c r="E71" s="61"/>
      <c r="F71" s="54"/>
      <c r="G71" s="54"/>
    </row>
    <row r="72" spans="1:7" s="43" customFormat="1" x14ac:dyDescent="0.25">
      <c r="A72" s="54"/>
      <c r="B72" s="54"/>
      <c r="C72" s="69"/>
      <c r="D72" s="70"/>
      <c r="E72" s="61"/>
      <c r="F72" s="54"/>
      <c r="G72" s="54"/>
    </row>
    <row r="73" spans="1:7" s="43" customFormat="1" x14ac:dyDescent="0.25">
      <c r="A73" s="54"/>
      <c r="B73" s="54"/>
      <c r="C73" s="60"/>
      <c r="D73" s="59"/>
      <c r="E73" s="57"/>
      <c r="F73" s="59"/>
      <c r="G73" s="54"/>
    </row>
    <row r="74" spans="1:7" s="43" customFormat="1" x14ac:dyDescent="0.25">
      <c r="A74" s="54"/>
      <c r="B74" s="54"/>
      <c r="C74" s="58"/>
      <c r="D74" s="59"/>
      <c r="E74" s="59"/>
      <c r="F74" s="59"/>
      <c r="G74" s="54"/>
    </row>
    <row r="75" spans="1:7" s="43" customFormat="1" x14ac:dyDescent="0.25">
      <c r="A75" s="54"/>
      <c r="B75" s="54"/>
      <c r="C75" s="55"/>
      <c r="D75" s="59"/>
      <c r="E75" s="61"/>
      <c r="F75" s="54"/>
      <c r="G75" s="54"/>
    </row>
    <row r="76" spans="1:7" s="43" customFormat="1" x14ac:dyDescent="0.25">
      <c r="A76" s="54"/>
      <c r="B76" s="54"/>
      <c r="C76" s="66"/>
      <c r="D76" s="61"/>
      <c r="E76" s="57"/>
      <c r="F76" s="57"/>
      <c r="G76" s="54"/>
    </row>
    <row r="77" spans="1:7" s="43" customFormat="1" x14ac:dyDescent="0.25">
      <c r="A77" s="54"/>
      <c r="B77" s="54"/>
      <c r="C77" s="69"/>
      <c r="D77" s="70"/>
      <c r="E77" s="61"/>
      <c r="F77" s="54"/>
      <c r="G77" s="54"/>
    </row>
    <row r="78" spans="1:7" s="43" customFormat="1" x14ac:dyDescent="0.25">
      <c r="A78" s="54"/>
      <c r="B78" s="54"/>
      <c r="C78" s="60"/>
      <c r="D78" s="59"/>
      <c r="E78" s="57"/>
      <c r="F78" s="59"/>
      <c r="G78" s="54"/>
    </row>
    <row r="79" spans="1:7" s="43" customFormat="1" x14ac:dyDescent="0.25">
      <c r="A79" s="54"/>
      <c r="B79" s="54"/>
      <c r="C79" s="55"/>
      <c r="D79" s="54"/>
      <c r="E79" s="61"/>
      <c r="F79" s="54"/>
      <c r="G79" s="54"/>
    </row>
    <row r="80" spans="1:7" s="43" customFormat="1" x14ac:dyDescent="0.25">
      <c r="A80" s="54"/>
      <c r="B80" s="54"/>
      <c r="C80" s="67"/>
      <c r="D80" s="56"/>
      <c r="E80" s="68"/>
      <c r="F80" s="59"/>
      <c r="G80" s="54"/>
    </row>
    <row r="81" spans="1:7" s="43" customFormat="1" x14ac:dyDescent="0.25">
      <c r="A81" s="54"/>
      <c r="B81" s="54"/>
      <c r="C81" s="67"/>
      <c r="D81" s="56"/>
      <c r="E81" s="68"/>
      <c r="F81" s="59"/>
      <c r="G81" s="54"/>
    </row>
    <row r="82" spans="1:7" s="43" customFormat="1" x14ac:dyDescent="0.25">
      <c r="A82" s="54"/>
      <c r="B82" s="54"/>
      <c r="C82" s="55"/>
      <c r="D82" s="54"/>
      <c r="E82" s="61"/>
      <c r="F82" s="54"/>
      <c r="G82" s="54"/>
    </row>
    <row r="83" spans="1:7" s="43" customFormat="1" x14ac:dyDescent="0.25">
      <c r="A83" s="54"/>
      <c r="B83" s="54"/>
      <c r="C83" s="60"/>
      <c r="D83" s="59"/>
      <c r="E83" s="57"/>
      <c r="F83" s="59"/>
      <c r="G83" s="54"/>
    </row>
    <row r="84" spans="1:7" s="43" customFormat="1" x14ac:dyDescent="0.25">
      <c r="A84" s="54"/>
      <c r="B84" s="54"/>
      <c r="C84" s="66"/>
      <c r="D84" s="59"/>
      <c r="E84" s="61"/>
      <c r="F84" s="61"/>
      <c r="G84" s="54"/>
    </row>
    <row r="85" spans="1:7" s="43" customFormat="1" x14ac:dyDescent="0.25">
      <c r="A85" s="54"/>
      <c r="B85" s="54"/>
      <c r="C85" s="67"/>
      <c r="D85" s="56"/>
      <c r="E85" s="68"/>
      <c r="F85" s="59"/>
      <c r="G85" s="54"/>
    </row>
    <row r="86" spans="1:7" s="43" customFormat="1" x14ac:dyDescent="0.25">
      <c r="A86" s="54"/>
      <c r="B86" s="54"/>
      <c r="C86" s="55"/>
      <c r="D86" s="59"/>
      <c r="E86" s="57"/>
      <c r="F86" s="54"/>
      <c r="G86" s="54"/>
    </row>
    <row r="87" spans="1:7" s="43" customFormat="1" x14ac:dyDescent="0.25">
      <c r="A87" s="54"/>
      <c r="B87" s="54"/>
      <c r="C87" s="55"/>
      <c r="D87" s="54"/>
      <c r="E87" s="54"/>
      <c r="F87" s="54"/>
      <c r="G87" s="54"/>
    </row>
    <row r="88" spans="1:7" s="43" customFormat="1" x14ac:dyDescent="0.25">
      <c r="A88" s="54"/>
      <c r="B88" s="54"/>
      <c r="C88" s="60"/>
      <c r="D88" s="70"/>
      <c r="E88" s="61"/>
      <c r="F88" s="59"/>
      <c r="G88" s="54"/>
    </row>
    <row r="89" spans="1:7" s="43" customFormat="1" x14ac:dyDescent="0.25">
      <c r="A89" s="54"/>
      <c r="B89" s="54"/>
      <c r="C89" s="67"/>
      <c r="D89" s="56"/>
      <c r="E89" s="68"/>
      <c r="F89" s="59"/>
      <c r="G89" s="54"/>
    </row>
    <row r="90" spans="1:7" s="43" customFormat="1" x14ac:dyDescent="0.25">
      <c r="A90" s="54"/>
      <c r="B90" s="54"/>
      <c r="C90" s="60"/>
      <c r="D90" s="70"/>
      <c r="E90" s="61"/>
      <c r="F90" s="59"/>
      <c r="G90" s="54"/>
    </row>
    <row r="91" spans="1:7" s="43" customFormat="1" x14ac:dyDescent="0.25">
      <c r="A91" s="54"/>
      <c r="B91" s="54"/>
      <c r="C91" s="55"/>
      <c r="D91" s="54"/>
      <c r="E91" s="57"/>
      <c r="F91" s="54"/>
      <c r="G91" s="54"/>
    </row>
    <row r="92" spans="1:7" s="43" customFormat="1" x14ac:dyDescent="0.25">
      <c r="A92" s="54"/>
      <c r="B92" s="54"/>
      <c r="C92" s="60"/>
      <c r="D92" s="59"/>
      <c r="E92" s="57"/>
      <c r="F92" s="59"/>
      <c r="G92" s="54"/>
    </row>
    <row r="93" spans="1:7" s="43" customFormat="1" x14ac:dyDescent="0.25">
      <c r="A93" s="54"/>
      <c r="B93" s="54"/>
      <c r="C93" s="55"/>
      <c r="D93" s="54"/>
      <c r="E93" s="57"/>
      <c r="F93" s="54"/>
      <c r="G93" s="54"/>
    </row>
    <row r="94" spans="1:7" s="43" customFormat="1" x14ac:dyDescent="0.25">
      <c r="A94" s="54"/>
      <c r="B94" s="54"/>
      <c r="C94" s="67"/>
      <c r="D94" s="56"/>
      <c r="E94" s="68"/>
      <c r="F94" s="59"/>
      <c r="G94" s="54"/>
    </row>
    <row r="95" spans="1:7" s="43" customFormat="1" x14ac:dyDescent="0.25">
      <c r="A95" s="54"/>
      <c r="B95" s="54"/>
      <c r="C95" s="55"/>
      <c r="D95" s="54"/>
      <c r="E95" s="54"/>
      <c r="F95" s="54"/>
      <c r="G95" s="54"/>
    </row>
    <row r="96" spans="1:7" s="43" customFormat="1" x14ac:dyDescent="0.25">
      <c r="A96" s="54"/>
      <c r="B96" s="54"/>
      <c r="C96" s="60"/>
      <c r="D96" s="61"/>
      <c r="E96" s="57"/>
      <c r="F96" s="57"/>
      <c r="G96" s="54"/>
    </row>
    <row r="97" spans="1:7" s="43" customFormat="1" x14ac:dyDescent="0.25">
      <c r="A97" s="54"/>
      <c r="B97" s="54"/>
      <c r="C97" s="66"/>
      <c r="D97" s="59"/>
      <c r="E97" s="61"/>
      <c r="F97" s="57"/>
      <c r="G97" s="54"/>
    </row>
    <row r="98" spans="1:7" s="43" customFormat="1" x14ac:dyDescent="0.25">
      <c r="A98" s="54"/>
      <c r="B98" s="54"/>
      <c r="C98" s="66"/>
      <c r="D98" s="61"/>
      <c r="E98" s="61"/>
      <c r="F98" s="57"/>
      <c r="G98" s="54"/>
    </row>
    <row r="99" spans="1:7" s="43" customFormat="1" x14ac:dyDescent="0.25">
      <c r="A99" s="54"/>
      <c r="B99" s="54"/>
      <c r="C99" s="69"/>
      <c r="D99" s="70"/>
      <c r="E99" s="61"/>
      <c r="F99" s="54"/>
      <c r="G99" s="54"/>
    </row>
    <row r="100" spans="1:7" s="43" customFormat="1" x14ac:dyDescent="0.25">
      <c r="A100" s="54"/>
      <c r="B100" s="54"/>
      <c r="C100" s="55"/>
      <c r="D100" s="56"/>
      <c r="E100" s="57"/>
      <c r="F100" s="56"/>
      <c r="G100" s="54"/>
    </row>
    <row r="101" spans="1:7" s="43" customFormat="1" x14ac:dyDescent="0.25">
      <c r="A101" s="54"/>
      <c r="B101" s="54"/>
      <c r="C101" s="60"/>
      <c r="D101" s="57"/>
      <c r="E101" s="57"/>
      <c r="F101" s="57"/>
      <c r="G101" s="54"/>
    </row>
    <row r="102" spans="1:7" s="43" customFormat="1" x14ac:dyDescent="0.25">
      <c r="A102" s="54"/>
      <c r="B102" s="54"/>
      <c r="C102" s="55"/>
      <c r="D102" s="54"/>
      <c r="E102" s="54"/>
      <c r="F102" s="54"/>
      <c r="G102" s="54"/>
    </row>
    <row r="103" spans="1:7" s="43" customFormat="1" x14ac:dyDescent="0.25">
      <c r="A103" s="54"/>
      <c r="B103" s="54"/>
      <c r="C103" s="62"/>
      <c r="D103" s="59"/>
      <c r="E103" s="57"/>
      <c r="F103" s="59"/>
      <c r="G103" s="54"/>
    </row>
    <row r="104" spans="1:7" s="43" customFormat="1" x14ac:dyDescent="0.25">
      <c r="A104" s="54"/>
      <c r="B104" s="54"/>
      <c r="C104" s="55"/>
      <c r="D104" s="59"/>
      <c r="E104" s="57"/>
      <c r="F104" s="54"/>
      <c r="G104" s="54"/>
    </row>
    <row r="105" spans="1:7" s="43" customFormat="1" x14ac:dyDescent="0.25">
      <c r="A105" s="54"/>
      <c r="B105" s="54"/>
      <c r="C105" s="55"/>
      <c r="D105" s="54"/>
      <c r="E105" s="57"/>
      <c r="F105" s="54"/>
      <c r="G105" s="54"/>
    </row>
    <row r="106" spans="1:7" s="43" customFormat="1" x14ac:dyDescent="0.25">
      <c r="A106" s="54"/>
      <c r="B106" s="54"/>
      <c r="C106" s="60"/>
      <c r="D106" s="59"/>
      <c r="E106" s="57"/>
      <c r="F106" s="59"/>
      <c r="G106" s="54"/>
    </row>
    <row r="107" spans="1:7" s="43" customFormat="1" x14ac:dyDescent="0.25">
      <c r="A107" s="54"/>
      <c r="B107" s="54"/>
      <c r="C107" s="60"/>
      <c r="D107" s="59"/>
      <c r="E107" s="57"/>
      <c r="F107" s="59"/>
      <c r="G107" s="54"/>
    </row>
    <row r="108" spans="1:7" x14ac:dyDescent="0.25">
      <c r="A108" s="71"/>
      <c r="B108" s="71"/>
      <c r="C108" s="72"/>
      <c r="D108" s="73"/>
      <c r="E108" s="74"/>
      <c r="F108" s="75"/>
    </row>
    <row r="109" spans="1:7" x14ac:dyDescent="0.25">
      <c r="A109" s="19"/>
      <c r="B109" s="19"/>
      <c r="C109" s="76"/>
      <c r="D109" s="77"/>
      <c r="E109" s="35"/>
      <c r="F109" s="51"/>
    </row>
    <row r="110" spans="1:7" x14ac:dyDescent="0.25">
      <c r="A110" s="19"/>
      <c r="B110" s="19"/>
      <c r="C110" s="78"/>
      <c r="D110" s="79"/>
      <c r="E110" s="79"/>
      <c r="F110" s="79"/>
    </row>
    <row r="111" spans="1:7" x14ac:dyDescent="0.25">
      <c r="A111" s="19"/>
      <c r="B111" s="19"/>
      <c r="C111" s="80"/>
      <c r="D111" s="81"/>
      <c r="E111" s="45"/>
      <c r="F111" s="77"/>
    </row>
    <row r="112" spans="1:7" x14ac:dyDescent="0.25">
      <c r="A112" s="19"/>
      <c r="B112" s="19"/>
      <c r="C112" s="82"/>
      <c r="D112" s="77"/>
      <c r="E112" s="45"/>
      <c r="F112" s="35"/>
    </row>
    <row r="113" spans="1:6" x14ac:dyDescent="0.25">
      <c r="A113" s="19"/>
      <c r="B113" s="19"/>
      <c r="C113" s="83"/>
      <c r="D113" s="77"/>
      <c r="E113" s="35"/>
      <c r="F113" s="77"/>
    </row>
    <row r="114" spans="1:6" x14ac:dyDescent="0.25">
      <c r="A114" s="19"/>
      <c r="B114" s="19"/>
      <c r="C114" s="84"/>
      <c r="D114" s="85"/>
      <c r="E114" s="45"/>
      <c r="F114" s="19"/>
    </row>
    <row r="115" spans="1:6" x14ac:dyDescent="0.25">
      <c r="A115" s="19"/>
      <c r="B115" s="19"/>
      <c r="C115" s="83"/>
      <c r="D115" s="77"/>
      <c r="E115" s="35"/>
      <c r="F115" s="77"/>
    </row>
    <row r="116" spans="1:6" x14ac:dyDescent="0.25">
      <c r="A116" s="19"/>
      <c r="B116" s="19"/>
      <c r="C116" s="80"/>
      <c r="D116" s="81"/>
      <c r="E116" s="45"/>
      <c r="F116" s="77"/>
    </row>
    <row r="117" spans="1:6" x14ac:dyDescent="0.25">
      <c r="A117" s="19"/>
      <c r="B117" s="19"/>
      <c r="C117" s="76"/>
      <c r="D117" s="86"/>
      <c r="E117" s="35"/>
      <c r="F117" s="86"/>
    </row>
    <row r="118" spans="1:6" x14ac:dyDescent="0.25">
      <c r="A118" s="19"/>
      <c r="B118" s="19"/>
      <c r="C118" s="76"/>
      <c r="D118" s="19"/>
      <c r="E118" s="19"/>
      <c r="F118" s="19"/>
    </row>
    <row r="119" spans="1:6" x14ac:dyDescent="0.25">
      <c r="A119" s="19"/>
      <c r="B119" s="19"/>
      <c r="C119" s="83"/>
      <c r="D119" s="77"/>
      <c r="E119" s="35"/>
      <c r="F119" s="77"/>
    </row>
    <row r="120" spans="1:6" x14ac:dyDescent="0.25">
      <c r="A120" s="19"/>
      <c r="B120" s="19"/>
      <c r="C120" s="83"/>
      <c r="D120" s="87"/>
      <c r="E120" s="35"/>
      <c r="F120" s="77"/>
    </row>
    <row r="121" spans="1:6" x14ac:dyDescent="0.25">
      <c r="A121" s="19"/>
      <c r="B121" s="19"/>
      <c r="C121" s="76"/>
      <c r="D121" s="87"/>
      <c r="E121" s="35"/>
      <c r="F121" s="77"/>
    </row>
    <row r="122" spans="1:6" x14ac:dyDescent="0.25">
      <c r="A122" s="19"/>
      <c r="B122" s="19"/>
      <c r="C122" s="76"/>
      <c r="D122" s="88"/>
      <c r="E122" s="89"/>
      <c r="F122" s="19"/>
    </row>
    <row r="123" spans="1:6" x14ac:dyDescent="0.25">
      <c r="A123" s="19"/>
      <c r="B123" s="19"/>
      <c r="C123" s="76"/>
      <c r="D123" s="87"/>
      <c r="E123" s="35"/>
      <c r="F123" s="19"/>
    </row>
    <row r="124" spans="1:6" x14ac:dyDescent="0.25">
      <c r="A124" s="19"/>
      <c r="B124" s="19"/>
      <c r="C124" s="82"/>
      <c r="D124" s="77"/>
      <c r="E124" s="45"/>
      <c r="F124" s="35"/>
    </row>
    <row r="125" spans="1:6" x14ac:dyDescent="0.25">
      <c r="A125" s="19"/>
      <c r="B125" s="19"/>
      <c r="C125" s="90"/>
      <c r="D125" s="77"/>
      <c r="E125" s="77"/>
      <c r="F125" s="77"/>
    </row>
    <row r="126" spans="1:6" x14ac:dyDescent="0.25">
      <c r="A126" s="19"/>
      <c r="B126" s="19"/>
      <c r="C126" s="84"/>
      <c r="D126" s="85"/>
      <c r="E126" s="45"/>
      <c r="F126" s="19"/>
    </row>
    <row r="127" spans="1:6" x14ac:dyDescent="0.25">
      <c r="A127" s="19"/>
      <c r="B127" s="19"/>
      <c r="C127" s="83"/>
      <c r="D127" s="77"/>
      <c r="E127" s="35"/>
      <c r="F127" s="77"/>
    </row>
    <row r="128" spans="1:6" x14ac:dyDescent="0.25">
      <c r="A128" s="19"/>
      <c r="B128" s="19"/>
      <c r="C128" s="82"/>
      <c r="D128" s="45"/>
      <c r="E128" s="35"/>
      <c r="F128" s="35"/>
    </row>
    <row r="129" spans="1:6" x14ac:dyDescent="0.25">
      <c r="A129" s="19"/>
      <c r="B129" s="19"/>
      <c r="C129" s="84"/>
      <c r="D129" s="85"/>
      <c r="E129" s="45"/>
      <c r="F129" s="19"/>
    </row>
    <row r="130" spans="1:6" x14ac:dyDescent="0.25">
      <c r="A130" s="19"/>
      <c r="B130" s="19"/>
      <c r="C130" s="78"/>
      <c r="D130" s="79"/>
      <c r="E130" s="79"/>
      <c r="F130" s="79"/>
    </row>
    <row r="131" spans="1:6" x14ac:dyDescent="0.25">
      <c r="A131" s="19"/>
      <c r="B131" s="19"/>
      <c r="C131" s="80"/>
      <c r="D131" s="81"/>
      <c r="E131" s="45"/>
      <c r="F131" s="77"/>
    </row>
    <row r="132" spans="1:6" x14ac:dyDescent="0.25">
      <c r="A132" s="19"/>
      <c r="B132" s="19"/>
      <c r="C132" s="76"/>
      <c r="D132" s="19"/>
      <c r="E132" s="19"/>
      <c r="F132" s="19"/>
    </row>
    <row r="133" spans="1:6" x14ac:dyDescent="0.25">
      <c r="A133" s="19"/>
      <c r="B133" s="19"/>
      <c r="C133" s="83"/>
      <c r="D133" s="77"/>
      <c r="E133" s="35"/>
      <c r="F133" s="77"/>
    </row>
    <row r="134" spans="1:6" x14ac:dyDescent="0.25">
      <c r="A134" s="19"/>
      <c r="B134" s="19"/>
      <c r="C134" s="90"/>
      <c r="D134" s="77"/>
      <c r="E134" s="35"/>
      <c r="F134" s="51"/>
    </row>
    <row r="135" spans="1:6" x14ac:dyDescent="0.25">
      <c r="A135" s="19"/>
      <c r="B135" s="19"/>
      <c r="C135" s="80"/>
      <c r="D135" s="81"/>
      <c r="E135" s="45"/>
      <c r="F135" s="77"/>
    </row>
    <row r="136" spans="1:6" x14ac:dyDescent="0.25">
      <c r="A136" s="19"/>
      <c r="B136" s="19"/>
      <c r="C136" s="76"/>
      <c r="D136" s="19"/>
      <c r="E136" s="35"/>
      <c r="F136" s="19"/>
    </row>
    <row r="137" spans="1:6" x14ac:dyDescent="0.25">
      <c r="A137" s="19"/>
      <c r="B137" s="19"/>
      <c r="C137" s="83"/>
      <c r="D137" s="77"/>
      <c r="E137" s="35"/>
      <c r="F137" s="77"/>
    </row>
    <row r="138" spans="1:6" x14ac:dyDescent="0.25">
      <c r="A138" s="19"/>
      <c r="B138" s="19"/>
      <c r="C138" s="82"/>
      <c r="D138" s="77"/>
      <c r="E138" s="45"/>
      <c r="F138" s="45"/>
    </row>
    <row r="139" spans="1:6" x14ac:dyDescent="0.25">
      <c r="A139" s="19"/>
      <c r="B139" s="19"/>
      <c r="C139" s="76"/>
      <c r="D139" s="19"/>
      <c r="E139" s="19"/>
      <c r="F139" s="19"/>
    </row>
    <row r="140" spans="1:6" x14ac:dyDescent="0.25">
      <c r="A140" s="19"/>
      <c r="B140" s="19"/>
      <c r="C140" s="82"/>
      <c r="D140" s="45"/>
      <c r="E140" s="35"/>
      <c r="F140" s="35"/>
    </row>
    <row r="141" spans="1:6" x14ac:dyDescent="0.25">
      <c r="A141" s="19"/>
      <c r="B141" s="19"/>
      <c r="C141" s="82"/>
      <c r="D141" s="77"/>
      <c r="E141" s="45"/>
      <c r="F141" s="35"/>
    </row>
    <row r="142" spans="1:6" x14ac:dyDescent="0.25">
      <c r="A142" s="19"/>
      <c r="B142" s="19"/>
      <c r="C142" s="82"/>
      <c r="D142" s="77"/>
      <c r="E142" s="45"/>
      <c r="F142" s="35"/>
    </row>
    <row r="143" spans="1:6" x14ac:dyDescent="0.25">
      <c r="A143" s="19"/>
      <c r="B143" s="19"/>
      <c r="C143" s="83"/>
      <c r="D143" s="77"/>
      <c r="E143" s="35"/>
      <c r="F143" s="77"/>
    </row>
    <row r="144" spans="1:6" x14ac:dyDescent="0.25">
      <c r="A144" s="19"/>
      <c r="B144" s="19"/>
      <c r="C144" s="83"/>
      <c r="D144" s="77"/>
      <c r="E144" s="35"/>
      <c r="F144" s="77"/>
    </row>
    <row r="145" spans="1:6" x14ac:dyDescent="0.25">
      <c r="A145" s="19"/>
      <c r="B145" s="19"/>
      <c r="C145" s="83"/>
      <c r="D145" s="77"/>
      <c r="E145" s="35"/>
      <c r="F145" s="77"/>
    </row>
    <row r="146" spans="1:6" x14ac:dyDescent="0.25">
      <c r="A146" s="19"/>
      <c r="B146" s="19"/>
      <c r="C146" s="90"/>
      <c r="D146" s="77"/>
      <c r="E146" s="45"/>
      <c r="F146" s="77"/>
    </row>
  </sheetData>
  <autoFilter ref="A11:F52">
    <sortState ref="A12:F52">
      <sortCondition descending="1" ref="E11:E52"/>
    </sortState>
  </autoFilter>
  <sortState ref="A11:G40">
    <sortCondition descending="1" ref="F11"/>
  </sortState>
  <mergeCells count="1">
    <mergeCell ref="B5:E5"/>
  </mergeCells>
  <dataValidations count="1">
    <dataValidation allowBlank="1" showInputMessage="1" showErrorMessage="1" sqref="F12:F52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9 класс</vt:lpstr>
      <vt:lpstr>10 класс</vt:lpstr>
      <vt:lpstr>11 класс</vt:lpstr>
      <vt:lpstr>5 класс</vt:lpstr>
      <vt:lpstr>6 класс</vt:lpstr>
      <vt:lpstr>7 класс</vt:lpstr>
      <vt:lpstr>8 класс</vt:lpstr>
      <vt:lpstr>9 класс </vt:lpstr>
      <vt:lpstr>10 класс.</vt:lpstr>
      <vt:lpstr>11 класс </vt:lpstr>
      <vt:lpstr>'10 класс.'!Область_печати</vt:lpstr>
      <vt:lpstr>'11 класс '!Область_печати</vt:lpstr>
      <vt:lpstr>'5 класс'!Область_печати</vt:lpstr>
      <vt:lpstr>'6 класс'!Область_печати</vt:lpstr>
      <vt:lpstr>'7 класс'!Область_печати</vt:lpstr>
      <vt:lpstr>'8 класс'!Область_печати</vt:lpstr>
      <vt:lpstr>'9 класс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2025-10-10T10:23:54Z</dcterms:modified>
</cp:coreProperties>
</file>